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60" windowWidth="19320" windowHeight="799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M58" i="1" l="1"/>
  <c r="O58" i="1" s="1"/>
  <c r="M64" i="1"/>
  <c r="O64" i="1"/>
  <c r="M19" i="1"/>
  <c r="O19" i="1" s="1"/>
  <c r="M25" i="1"/>
  <c r="O25" i="1"/>
  <c r="M29" i="1"/>
  <c r="O29" i="1" s="1"/>
  <c r="M44" i="1"/>
  <c r="O44" i="1"/>
  <c r="M47" i="1"/>
  <c r="O47" i="1" s="1"/>
  <c r="M13" i="1"/>
  <c r="O13" i="1"/>
  <c r="M81" i="1"/>
  <c r="O81" i="1" s="1"/>
  <c r="M27" i="1"/>
  <c r="O27" i="1"/>
  <c r="M60" i="1"/>
  <c r="O60" i="1" s="1"/>
  <c r="M9" i="1"/>
  <c r="O9" i="1"/>
  <c r="M14" i="1"/>
  <c r="O14" i="1" s="1"/>
  <c r="M36" i="1"/>
  <c r="O36" i="1"/>
  <c r="M16" i="1"/>
  <c r="O16" i="1" s="1"/>
  <c r="M20" i="1"/>
  <c r="O20" i="1"/>
  <c r="M82" i="1"/>
  <c r="O82" i="1" s="1"/>
  <c r="M52" i="1"/>
  <c r="O52" i="1"/>
  <c r="M48" i="1"/>
  <c r="O48" i="1" s="1"/>
  <c r="M65" i="1"/>
  <c r="O65" i="1"/>
  <c r="M83" i="1"/>
  <c r="O83" i="1" s="1"/>
  <c r="M84" i="1"/>
  <c r="O84" i="1"/>
  <c r="M68" i="1"/>
  <c r="O68" i="1" s="1"/>
  <c r="M51" i="1"/>
  <c r="O51" i="1"/>
  <c r="M67" i="1"/>
  <c r="O67" i="1" s="1"/>
  <c r="M77" i="1"/>
  <c r="O77" i="1"/>
  <c r="M63" i="1"/>
  <c r="O63" i="1" s="1"/>
  <c r="M45" i="1"/>
  <c r="O45" i="1"/>
  <c r="M22" i="1"/>
  <c r="O22" i="1" s="1"/>
  <c r="M37" i="1"/>
  <c r="O37" i="1"/>
  <c r="M57" i="1"/>
  <c r="O57" i="1" s="1"/>
  <c r="M79" i="1"/>
  <c r="O79" i="1"/>
  <c r="M21" i="1"/>
  <c r="O21" i="1" s="1"/>
  <c r="M26" i="1"/>
  <c r="O26" i="1"/>
  <c r="M24" i="1"/>
  <c r="O24" i="1" s="1"/>
  <c r="M85" i="1"/>
  <c r="O85" i="1"/>
  <c r="M49" i="1"/>
  <c r="O49" i="1" s="1"/>
  <c r="M72" i="1"/>
  <c r="O72" i="1"/>
  <c r="M69" i="1"/>
  <c r="O69" i="1" s="1"/>
  <c r="M75" i="1"/>
  <c r="O75" i="1"/>
  <c r="M73" i="1"/>
  <c r="O73" i="1" s="1"/>
  <c r="M17" i="1"/>
  <c r="O17" i="1"/>
  <c r="M8" i="1"/>
  <c r="O8" i="1" s="1"/>
  <c r="M7" i="1"/>
  <c r="O7" i="1"/>
  <c r="M33" i="1"/>
  <c r="O33" i="1" s="1"/>
  <c r="M30" i="1"/>
  <c r="O30" i="1"/>
  <c r="M12" i="1"/>
  <c r="O12" i="1" s="1"/>
  <c r="M41" i="1"/>
  <c r="O41" i="1"/>
  <c r="M56" i="1"/>
  <c r="O56" i="1" s="1"/>
  <c r="M50" i="1"/>
  <c r="O50" i="1"/>
  <c r="M38" i="1"/>
  <c r="O38" i="1" s="1"/>
  <c r="M35" i="1"/>
  <c r="O35" i="1"/>
  <c r="M28" i="1"/>
  <c r="O28" i="1" s="1"/>
  <c r="M86" i="1"/>
  <c r="O86" i="1"/>
  <c r="M74" i="1"/>
  <c r="O74" i="1" s="1"/>
  <c r="M70" i="1"/>
  <c r="O70" i="1"/>
  <c r="M80" i="1"/>
  <c r="O80" i="1" s="1"/>
  <c r="M78" i="1"/>
  <c r="O78" i="1"/>
  <c r="M18" i="1"/>
  <c r="O18" i="1" s="1"/>
  <c r="M42" i="1"/>
  <c r="O42" i="1"/>
  <c r="M54" i="1"/>
  <c r="O54" i="1" s="1"/>
  <c r="M53" i="1"/>
  <c r="O53" i="1"/>
  <c r="M66" i="1"/>
  <c r="O66" i="1" s="1"/>
  <c r="M62" i="1"/>
  <c r="O62" i="1"/>
  <c r="M40" i="1"/>
  <c r="O40" i="1" s="1"/>
  <c r="M10" i="1"/>
  <c r="O10" i="1"/>
  <c r="M59" i="1"/>
  <c r="O59" i="1" s="1"/>
  <c r="M71" i="1"/>
  <c r="O71" i="1"/>
  <c r="M76" i="1"/>
  <c r="O76" i="1" s="1"/>
  <c r="M4" i="1"/>
  <c r="O4" i="1"/>
  <c r="M6" i="1"/>
  <c r="O6" i="1" s="1"/>
  <c r="M5" i="1"/>
  <c r="O5" i="1"/>
  <c r="M61" i="1"/>
  <c r="O61" i="1" s="1"/>
  <c r="M55" i="1"/>
  <c r="O55" i="1"/>
  <c r="M43" i="1"/>
  <c r="O43" i="1" s="1"/>
  <c r="M15" i="1"/>
  <c r="O15" i="1"/>
  <c r="M23" i="1"/>
  <c r="O23" i="1" s="1"/>
  <c r="M34" i="1"/>
  <c r="O34" i="1"/>
  <c r="M11" i="1"/>
  <c r="O11" i="1" s="1"/>
  <c r="M46" i="1"/>
  <c r="O46" i="1"/>
  <c r="M32" i="1"/>
  <c r="O32" i="1" s="1"/>
  <c r="M31" i="1"/>
  <c r="O31" i="1"/>
  <c r="M39" i="1"/>
  <c r="O39" i="1" s="1"/>
  <c r="M87" i="1"/>
  <c r="O87" i="1"/>
  <c r="M88" i="1"/>
  <c r="O88" i="1" s="1"/>
  <c r="M89" i="1"/>
  <c r="O89" i="1"/>
  <c r="M90" i="1"/>
  <c r="O90" i="1" s="1"/>
  <c r="M91" i="1"/>
  <c r="O91" i="1"/>
  <c r="N11" i="1"/>
  <c r="N46" i="1"/>
  <c r="N32" i="1"/>
  <c r="N31" i="1"/>
  <c r="N39" i="1"/>
  <c r="N87" i="1"/>
  <c r="N88" i="1"/>
  <c r="N89" i="1"/>
  <c r="N90" i="1"/>
  <c r="N91" i="1"/>
  <c r="N55" i="1"/>
  <c r="N43" i="1"/>
  <c r="N15" i="1"/>
  <c r="N23" i="1"/>
  <c r="N34" i="1"/>
  <c r="N53" i="1"/>
  <c r="N66" i="1"/>
  <c r="N62" i="1"/>
  <c r="N40" i="1"/>
  <c r="N10" i="1"/>
  <c r="N59" i="1"/>
  <c r="N71" i="1"/>
  <c r="N76" i="1"/>
  <c r="N4" i="1"/>
  <c r="N6" i="1"/>
  <c r="N5" i="1"/>
  <c r="N61" i="1"/>
  <c r="N35" i="1"/>
  <c r="N28" i="1"/>
  <c r="N86" i="1"/>
  <c r="N74" i="1"/>
  <c r="N70" i="1"/>
  <c r="N80" i="1"/>
  <c r="N78" i="1"/>
  <c r="N18" i="1"/>
  <c r="N42" i="1"/>
  <c r="N54" i="1"/>
  <c r="N81" i="1"/>
  <c r="N58" i="1"/>
  <c r="N64" i="1"/>
  <c r="N19" i="1"/>
  <c r="N25" i="1"/>
  <c r="N29" i="1"/>
  <c r="N44" i="1"/>
  <c r="N47" i="1"/>
  <c r="N13" i="1"/>
  <c r="N27" i="1"/>
  <c r="N60" i="1"/>
  <c r="N9" i="1"/>
  <c r="N14" i="1"/>
  <c r="N36" i="1"/>
  <c r="N16" i="1"/>
  <c r="N20" i="1"/>
  <c r="N82" i="1"/>
  <c r="N52" i="1"/>
  <c r="N48" i="1"/>
  <c r="N65" i="1"/>
  <c r="N83" i="1"/>
  <c r="N84" i="1"/>
  <c r="N68" i="1"/>
  <c r="N51" i="1"/>
  <c r="N67" i="1"/>
  <c r="N77" i="1"/>
  <c r="N63" i="1"/>
  <c r="N45" i="1"/>
  <c r="N22" i="1"/>
  <c r="N37" i="1"/>
  <c r="N57" i="1"/>
  <c r="N79" i="1"/>
  <c r="N21" i="1"/>
  <c r="N26" i="1"/>
  <c r="N24" i="1"/>
  <c r="N85" i="1"/>
  <c r="N49" i="1"/>
  <c r="N72" i="1"/>
  <c r="N69" i="1"/>
  <c r="N75" i="1"/>
  <c r="N73" i="1"/>
  <c r="N17" i="1"/>
  <c r="N8" i="1"/>
  <c r="N7" i="1"/>
  <c r="N33" i="1"/>
  <c r="N30" i="1"/>
  <c r="N12" i="1"/>
  <c r="N41" i="1"/>
  <c r="N56" i="1"/>
  <c r="N50" i="1"/>
  <c r="N38" i="1"/>
</calcChain>
</file>

<file path=xl/sharedStrings.xml><?xml version="1.0" encoding="utf-8"?>
<sst xmlns="http://schemas.openxmlformats.org/spreadsheetml/2006/main" count="334" uniqueCount="156">
  <si>
    <t>POLIGLOT3</t>
  </si>
  <si>
    <t>Zap. št.</t>
  </si>
  <si>
    <t>Ime in priimek tekmovalca</t>
  </si>
  <si>
    <t>Šifra tekmovalca</t>
  </si>
  <si>
    <t>Datum rojstva</t>
  </si>
  <si>
    <t>Srednja šola</t>
  </si>
  <si>
    <t>Pola 1</t>
  </si>
  <si>
    <t>Mesto</t>
  </si>
  <si>
    <t>Mentor</t>
  </si>
  <si>
    <t>Skupaj</t>
  </si>
  <si>
    <t>P32012-1</t>
  </si>
  <si>
    <t>P32012-2</t>
  </si>
  <si>
    <t>P32012-3</t>
  </si>
  <si>
    <t>P32012-4</t>
  </si>
  <si>
    <t>P32012-5</t>
  </si>
  <si>
    <t>P32012-6</t>
  </si>
  <si>
    <t>Bojana Urbanc</t>
  </si>
  <si>
    <t>P32012-7</t>
  </si>
  <si>
    <t>Priznanje</t>
  </si>
  <si>
    <t>P32012-8</t>
  </si>
  <si>
    <t>P32012-10</t>
  </si>
  <si>
    <t>P32012-11</t>
  </si>
  <si>
    <t>P32012-12</t>
  </si>
  <si>
    <t>P32012-13</t>
  </si>
  <si>
    <t>P32012-14</t>
  </si>
  <si>
    <t>P32012-15</t>
  </si>
  <si>
    <t>P32012-16</t>
  </si>
  <si>
    <t>P32012-18</t>
  </si>
  <si>
    <t>P32012-19</t>
  </si>
  <si>
    <t>P32012-20</t>
  </si>
  <si>
    <t>P32012-23</t>
  </si>
  <si>
    <t>P32012-24</t>
  </si>
  <si>
    <t>P32012-25</t>
  </si>
  <si>
    <t>P32012-26</t>
  </si>
  <si>
    <t>P32012-27</t>
  </si>
  <si>
    <t>P32012-28</t>
  </si>
  <si>
    <t>Kristina Jazbinšek Vovk</t>
  </si>
  <si>
    <t>Klavdija Stepančič</t>
  </si>
  <si>
    <t>Alenka Slana</t>
  </si>
  <si>
    <t>Srednja upravno administrativna šola Ljubljana</t>
  </si>
  <si>
    <t>Petra Krhlanko</t>
  </si>
  <si>
    <t>Srednja šola Domžale</t>
  </si>
  <si>
    <t>Sandra Horvatić</t>
  </si>
  <si>
    <t>BIC Živilska šola Ljubljana</t>
  </si>
  <si>
    <t>Jasmina Romanić</t>
  </si>
  <si>
    <t>Marija Sedmak</t>
  </si>
  <si>
    <t>Srednja poklicna in strokovna šola Ljubljana Bežigrad</t>
  </si>
  <si>
    <t>P32012-29</t>
  </si>
  <si>
    <t>P32012-30</t>
  </si>
  <si>
    <t>P32012-31</t>
  </si>
  <si>
    <t>P32012-32</t>
  </si>
  <si>
    <t>P32012-33</t>
  </si>
  <si>
    <t>P32012-34</t>
  </si>
  <si>
    <t>P32012-35</t>
  </si>
  <si>
    <t>P32012-37</t>
  </si>
  <si>
    <t>P32012-38</t>
  </si>
  <si>
    <t>P32012-39</t>
  </si>
  <si>
    <t>P32012-40</t>
  </si>
  <si>
    <t>P32012-41</t>
  </si>
  <si>
    <t>P32012-42</t>
  </si>
  <si>
    <t>P32012-43</t>
  </si>
  <si>
    <t>P32012-44</t>
  </si>
  <si>
    <t>P32012-45</t>
  </si>
  <si>
    <t>P32012-46</t>
  </si>
  <si>
    <t>P32012-47</t>
  </si>
  <si>
    <t>P32012-48</t>
  </si>
  <si>
    <t>P32012-49</t>
  </si>
  <si>
    <t>P32012-50</t>
  </si>
  <si>
    <t>Barbara Škorc</t>
  </si>
  <si>
    <t>ŠCC, Srednja šola za strojništvo, mehatroniko in medije</t>
  </si>
  <si>
    <t>ŠCC, Srednja šola za kemijo, elektrotehniko in računalništvo</t>
  </si>
  <si>
    <t>ŠCC, Srednja šola za gradbeništvo in varovanje okolja</t>
  </si>
  <si>
    <t>P32012-51</t>
  </si>
  <si>
    <t>Marko Abram</t>
  </si>
  <si>
    <t>ŠC Krško-Sevnica, Srednja poklicna in strokovna šola Krško</t>
  </si>
  <si>
    <t>Mateja Sukič Kuzma</t>
  </si>
  <si>
    <t>Ekonomska šola Murska Sobota</t>
  </si>
  <si>
    <t>Sandra Žvagen</t>
  </si>
  <si>
    <t>BC Naklo, Srednja šola</t>
  </si>
  <si>
    <t>Meta Arnež</t>
  </si>
  <si>
    <t>TŠC Kranj, Strokovna in poklicna šola</t>
  </si>
  <si>
    <t>Maja Jelenc</t>
  </si>
  <si>
    <t>Marta Pačnik</t>
  </si>
  <si>
    <t>ŠCV, Šola za storitvene dejavnosti</t>
  </si>
  <si>
    <t>ŠCV, Elektro in računalniška šola</t>
  </si>
  <si>
    <t>Jasna Prinčič</t>
  </si>
  <si>
    <t>TŠC NG, Strojna, prometna in lesarska šola</t>
  </si>
  <si>
    <t>P32012-52</t>
  </si>
  <si>
    <t>P32012-53</t>
  </si>
  <si>
    <t>P32012-55</t>
  </si>
  <si>
    <t>P32012-56</t>
  </si>
  <si>
    <t>P32012-57</t>
  </si>
  <si>
    <t>P32012-58</t>
  </si>
  <si>
    <t>P32012-59</t>
  </si>
  <si>
    <t>P32012-60</t>
  </si>
  <si>
    <t>P32012-61</t>
  </si>
  <si>
    <t>Romi Češčut</t>
  </si>
  <si>
    <t>TŠC NG, Elektrotehniška in računalniška šola</t>
  </si>
  <si>
    <t>Saša Hiti</t>
  </si>
  <si>
    <t>Srednja frizerska šola Ljubljana</t>
  </si>
  <si>
    <t>P32012-62</t>
  </si>
  <si>
    <t>P32012-63</t>
  </si>
  <si>
    <t>P32012-64</t>
  </si>
  <si>
    <t>P32012-65</t>
  </si>
  <si>
    <t>P32012-66</t>
  </si>
  <si>
    <t>P32012-67</t>
  </si>
  <si>
    <t>P32012-68</t>
  </si>
  <si>
    <t>P32012-69</t>
  </si>
  <si>
    <t>P32012-70</t>
  </si>
  <si>
    <t>P32012-71</t>
  </si>
  <si>
    <t>P32012-72</t>
  </si>
  <si>
    <t>P32012-73</t>
  </si>
  <si>
    <t>P32012-74</t>
  </si>
  <si>
    <t>P32012-75</t>
  </si>
  <si>
    <t>SCV, Šola za storitvene dejavnosti</t>
  </si>
  <si>
    <t>Nataša Maraž</t>
  </si>
  <si>
    <t>Karmen Filipič</t>
  </si>
  <si>
    <t>mag. Marija Potočar</t>
  </si>
  <si>
    <t>mag. Tanja Kovačič</t>
  </si>
  <si>
    <t>Gimnazija Jurija Vege Idrija, Poklicna šola</t>
  </si>
  <si>
    <t>P32012-76</t>
  </si>
  <si>
    <t>P32012-77</t>
  </si>
  <si>
    <t>P32012-78</t>
  </si>
  <si>
    <t>Ida Lotrič</t>
  </si>
  <si>
    <t>Srednja elektro-računalniška šola Maribor</t>
  </si>
  <si>
    <t>Branka Klarič</t>
  </si>
  <si>
    <t>Barbara Hrastnik</t>
  </si>
  <si>
    <t>Srednja šola za oblikovanje Maribor</t>
  </si>
  <si>
    <t>P32012-79</t>
  </si>
  <si>
    <t>P32012-80</t>
  </si>
  <si>
    <t>P32012-81</t>
  </si>
  <si>
    <t>P32012-82</t>
  </si>
  <si>
    <t>P32012-83</t>
  </si>
  <si>
    <t>Alenka Pavlin</t>
  </si>
  <si>
    <t>Poslovno-komercialna šola Celje</t>
  </si>
  <si>
    <t>Simona Paulič</t>
  </si>
  <si>
    <t>Srednja tehniška šola Koper</t>
  </si>
  <si>
    <t>Nataša Jerman</t>
  </si>
  <si>
    <t>Svetlana Trivunović</t>
  </si>
  <si>
    <t>Patricija Kocbek</t>
  </si>
  <si>
    <t>Sanela Magerl Majhenič</t>
  </si>
  <si>
    <t>Suzana Rehberger</t>
  </si>
  <si>
    <t>mag. Bojana Urbanc</t>
  </si>
  <si>
    <t>mag. Nataša Makovec</t>
  </si>
  <si>
    <t>Katja Majcenovič</t>
  </si>
  <si>
    <t>Tehniški šolski center Maribor</t>
  </si>
  <si>
    <t>BIC, Živilska šola Ljubljana</t>
  </si>
  <si>
    <t>Srednja poklicna in strokovna šola Bežigrad - Ljubljana</t>
  </si>
  <si>
    <t>Pola 2.1</t>
  </si>
  <si>
    <t>Pola 2.2</t>
  </si>
  <si>
    <t>Pola 2.3</t>
  </si>
  <si>
    <t>Pola 2.4</t>
  </si>
  <si>
    <t>Pola 2.5</t>
  </si>
  <si>
    <t>srebrno</t>
  </si>
  <si>
    <t>Stolpec1</t>
  </si>
  <si>
    <t>zlato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</si>
</sst>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</font>
    <font>
      <b/>
      <sz val="11"/>
      <name val="Arial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2" fillId="0" borderId="6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6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0" xfId="0" applyFont="1"/>
    <xf numFmtId="0" fontId="6" fillId="0" borderId="0" xfId="0" applyFont="1"/>
    <xf numFmtId="0" fontId="5" fillId="0" borderId="6" xfId="0" applyFont="1" applyBorder="1" applyAlignment="1">
      <alignment horizontal="center"/>
    </xf>
  </cellXfs>
  <cellStyles count="1">
    <cellStyle name="Navadno" xfId="0" builtinId="0"/>
  </cellStyles>
  <dxfs count="28"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3:P91" totalsRowShown="0" headerRowDxfId="11" dataDxfId="10" headerRowBorderDxfId="8" tableBorderDxfId="9" totalsRowBorderDxfId="7">
  <autoFilter ref="A3:P91"/>
  <sortState ref="A4:O91">
    <sortCondition descending="1" ref="M3:M91"/>
  </sortState>
  <tableColumns count="16">
    <tableColumn id="1" name="Zap. št." dataDxfId="27"/>
    <tableColumn id="2" name="Ime in priimek tekmovalca" dataDxfId="26"/>
    <tableColumn id="3" name="Datum rojstva" dataDxfId="25"/>
    <tableColumn id="4" name="Šifra tekmovalca" dataDxfId="24"/>
    <tableColumn id="11" name="Mentor" dataDxfId="23"/>
    <tableColumn id="5" name="Srednja šola" dataDxfId="22"/>
    <tableColumn id="6" name="Pola 1" dataDxfId="21"/>
    <tableColumn id="15" name="Pola 2.1" dataDxfId="20"/>
    <tableColumn id="14" name="Pola 2.2" dataDxfId="19"/>
    <tableColumn id="13" name="Pola 2.3" dataDxfId="18"/>
    <tableColumn id="12" name="Pola 2.4" dataDxfId="17"/>
    <tableColumn id="7" name="Pola 2.5" dataDxfId="16"/>
    <tableColumn id="8" name="Skupaj" dataDxfId="15">
      <calculatedColumnFormula>SUM(List1!$G4:$L4)</calculatedColumnFormula>
    </tableColumn>
    <tableColumn id="9" name="Mesto" dataDxfId="14">
      <calculatedColumnFormula>ROW(List1!$M4)-3</calculatedColumnFormula>
    </tableColumn>
    <tableColumn id="10" name="Priznanje" dataDxfId="13">
      <calculatedColumnFormula>IF(List1!$M4&gt;85,"DA","NE")</calculatedColumnFormula>
    </tableColumn>
    <tableColumn id="16" name="Stolpec1" dataDxfId="1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1:C36" totalsRowShown="0" headerRowDxfId="4" dataDxfId="3" headerRowBorderDxfId="1" tableBorderDxfId="2" totalsRowBorderDxfId="0">
  <autoFilter ref="B1:C36"/>
  <tableColumns count="2">
    <tableColumn id="11" name="Mentor" dataDxfId="6"/>
    <tableColumn id="5" name="Srednja šola" dataDxfId="5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tabSelected="1" topLeftCell="A67" zoomScale="80" zoomScaleNormal="80" workbookViewId="0">
      <selection activeCell="D81" sqref="D81"/>
    </sheetView>
  </sheetViews>
  <sheetFormatPr defaultRowHeight="15" x14ac:dyDescent="0.25"/>
  <cols>
    <col min="1" max="1" width="14.28515625" customWidth="1"/>
    <col min="2" max="2" width="22.7109375" style="11" customWidth="1"/>
    <col min="3" max="3" width="19.140625" style="11" customWidth="1"/>
    <col min="4" max="4" width="21.5703125" style="11" customWidth="1"/>
    <col min="5" max="5" width="25.85546875" style="39" customWidth="1"/>
    <col min="6" max="6" width="27.7109375" style="24" customWidth="1"/>
    <col min="7" max="7" width="13.140625" style="1" customWidth="1"/>
    <col min="8" max="12" width="15" style="1" bestFit="1" customWidth="1"/>
    <col min="13" max="13" width="13.85546875" style="1" bestFit="1" customWidth="1"/>
    <col min="14" max="14" width="13.140625" style="1" bestFit="1" customWidth="1"/>
    <col min="15" max="15" width="16.42578125" style="1" bestFit="1" customWidth="1"/>
  </cols>
  <sheetData>
    <row r="1" spans="1:16" s="2" customFormat="1" x14ac:dyDescent="0.25">
      <c r="A1" s="2" t="s">
        <v>0</v>
      </c>
      <c r="B1" s="8"/>
      <c r="C1" s="8"/>
      <c r="D1" s="8"/>
      <c r="E1" s="37"/>
      <c r="F1" s="22"/>
      <c r="G1" s="3"/>
      <c r="H1" s="3"/>
      <c r="I1" s="3"/>
      <c r="J1" s="3"/>
      <c r="K1" s="3"/>
      <c r="L1" s="3"/>
      <c r="M1" s="3"/>
      <c r="N1" s="3"/>
      <c r="O1" s="3"/>
    </row>
    <row r="2" spans="1:16" s="4" customFormat="1" ht="14.25" x14ac:dyDescent="0.2">
      <c r="B2" s="10"/>
      <c r="C2" s="10"/>
      <c r="D2" s="10"/>
      <c r="E2" s="38"/>
      <c r="F2" s="23"/>
      <c r="G2" s="5"/>
      <c r="H2" s="5"/>
      <c r="I2" s="5"/>
      <c r="J2" s="5"/>
      <c r="K2" s="5"/>
      <c r="L2" s="5"/>
      <c r="M2" s="5"/>
      <c r="N2" s="5"/>
      <c r="O2" s="5"/>
    </row>
    <row r="3" spans="1:16" s="8" customFormat="1" ht="18" customHeight="1" x14ac:dyDescent="0.25">
      <c r="A3" s="13" t="s">
        <v>1</v>
      </c>
      <c r="B3" s="14" t="s">
        <v>2</v>
      </c>
      <c r="C3" s="14" t="s">
        <v>4</v>
      </c>
      <c r="D3" s="14" t="s">
        <v>3</v>
      </c>
      <c r="E3" s="14" t="s">
        <v>8</v>
      </c>
      <c r="F3" s="35" t="s">
        <v>5</v>
      </c>
      <c r="G3" s="21" t="s">
        <v>6</v>
      </c>
      <c r="H3" s="21" t="s">
        <v>148</v>
      </c>
      <c r="I3" s="21" t="s">
        <v>149</v>
      </c>
      <c r="J3" s="21" t="s">
        <v>150</v>
      </c>
      <c r="K3" s="21" t="s">
        <v>151</v>
      </c>
      <c r="L3" s="21" t="s">
        <v>152</v>
      </c>
      <c r="M3" s="21" t="s">
        <v>9</v>
      </c>
      <c r="N3" s="21" t="s">
        <v>7</v>
      </c>
      <c r="O3" s="21" t="s">
        <v>18</v>
      </c>
      <c r="P3" s="14" t="s">
        <v>154</v>
      </c>
    </row>
    <row r="4" spans="1:16" s="30" customFormat="1" ht="30" customHeight="1" x14ac:dyDescent="0.25">
      <c r="A4" s="27">
        <v>70</v>
      </c>
      <c r="B4" s="49"/>
      <c r="C4" s="50"/>
      <c r="D4" s="49" t="s">
        <v>108</v>
      </c>
      <c r="E4" s="49" t="s">
        <v>133</v>
      </c>
      <c r="F4" s="51" t="s">
        <v>134</v>
      </c>
      <c r="G4" s="28">
        <v>29.5</v>
      </c>
      <c r="H4" s="28">
        <v>9</v>
      </c>
      <c r="I4" s="28">
        <v>20</v>
      </c>
      <c r="J4" s="28">
        <v>9</v>
      </c>
      <c r="K4" s="28">
        <v>12</v>
      </c>
      <c r="L4" s="52">
        <v>13</v>
      </c>
      <c r="M4" s="53">
        <f>SUM(List1!$G4:$L4)</f>
        <v>92.5</v>
      </c>
      <c r="N4" s="52">
        <f>ROW(List1!$M4)-3</f>
        <v>1</v>
      </c>
      <c r="O4" s="52" t="str">
        <f>IF(List1!$M4&gt;85,"DA","NE")</f>
        <v>DA</v>
      </c>
      <c r="P4" s="10" t="s">
        <v>155</v>
      </c>
    </row>
    <row r="5" spans="1:16" s="30" customFormat="1" ht="30" customHeight="1" x14ac:dyDescent="0.25">
      <c r="A5" s="27">
        <v>72</v>
      </c>
      <c r="B5" s="49"/>
      <c r="C5" s="50"/>
      <c r="D5" s="49" t="s">
        <v>110</v>
      </c>
      <c r="E5" s="49" t="s">
        <v>133</v>
      </c>
      <c r="F5" s="51" t="s">
        <v>134</v>
      </c>
      <c r="G5" s="52">
        <v>28.5</v>
      </c>
      <c r="H5" s="52">
        <v>10</v>
      </c>
      <c r="I5" s="52">
        <v>19</v>
      </c>
      <c r="J5" s="52">
        <v>10</v>
      </c>
      <c r="K5" s="52">
        <v>10</v>
      </c>
      <c r="L5" s="52">
        <v>12</v>
      </c>
      <c r="M5" s="53">
        <f>SUM(List1!$G5:$L5)</f>
        <v>89.5</v>
      </c>
      <c r="N5" s="52">
        <f>ROW(List1!$M5)-3</f>
        <v>2</v>
      </c>
      <c r="O5" s="52" t="str">
        <f>IF(List1!$M5&gt;85,"DA","NE")</f>
        <v>DA</v>
      </c>
      <c r="P5" s="10" t="s">
        <v>155</v>
      </c>
    </row>
    <row r="6" spans="1:16" s="30" customFormat="1" ht="30" customHeight="1" x14ac:dyDescent="0.25">
      <c r="A6" s="27">
        <v>71</v>
      </c>
      <c r="B6" s="49"/>
      <c r="C6" s="50"/>
      <c r="D6" s="49" t="s">
        <v>109</v>
      </c>
      <c r="E6" s="49" t="s">
        <v>133</v>
      </c>
      <c r="F6" s="51" t="s">
        <v>134</v>
      </c>
      <c r="G6" s="52">
        <v>26.5</v>
      </c>
      <c r="H6" s="52">
        <v>10</v>
      </c>
      <c r="I6" s="52">
        <v>19</v>
      </c>
      <c r="J6" s="52">
        <v>10</v>
      </c>
      <c r="K6" s="52">
        <v>12</v>
      </c>
      <c r="L6" s="52">
        <v>11</v>
      </c>
      <c r="M6" s="53">
        <f>SUM(List1!$G6:$L6)</f>
        <v>88.5</v>
      </c>
      <c r="N6" s="52">
        <f>ROW(List1!$M6)-3</f>
        <v>3</v>
      </c>
      <c r="O6" s="52" t="str">
        <f>IF(List1!$M6&gt;85,"DA","NE")</f>
        <v>DA</v>
      </c>
      <c r="P6" s="10" t="s">
        <v>155</v>
      </c>
    </row>
    <row r="7" spans="1:16" s="30" customFormat="1" ht="30" customHeight="1" x14ac:dyDescent="0.25">
      <c r="A7" s="27">
        <v>44</v>
      </c>
      <c r="B7" s="49"/>
      <c r="C7" s="50"/>
      <c r="D7" s="49" t="s">
        <v>61</v>
      </c>
      <c r="E7" s="49" t="s">
        <v>96</v>
      </c>
      <c r="F7" s="51" t="s">
        <v>97</v>
      </c>
      <c r="G7" s="52">
        <v>26.5</v>
      </c>
      <c r="H7" s="52">
        <v>8</v>
      </c>
      <c r="I7" s="52">
        <v>19</v>
      </c>
      <c r="J7" s="52">
        <v>10</v>
      </c>
      <c r="K7" s="52">
        <v>11</v>
      </c>
      <c r="L7" s="52">
        <v>13</v>
      </c>
      <c r="M7" s="53">
        <f>SUM(List1!$G7:$L7)</f>
        <v>87.5</v>
      </c>
      <c r="N7" s="52">
        <f>ROW(List1!$M7)-3</f>
        <v>4</v>
      </c>
      <c r="O7" s="52" t="str">
        <f>IF(List1!$M7&gt;85,"DA","NE")</f>
        <v>DA</v>
      </c>
      <c r="P7" s="10" t="s">
        <v>155</v>
      </c>
    </row>
    <row r="8" spans="1:16" s="30" customFormat="1" ht="30" customHeight="1" x14ac:dyDescent="0.25">
      <c r="A8" s="27">
        <v>43</v>
      </c>
      <c r="B8" s="49"/>
      <c r="C8" s="50"/>
      <c r="D8" s="49" t="s">
        <v>60</v>
      </c>
      <c r="E8" s="49" t="s">
        <v>96</v>
      </c>
      <c r="F8" s="51" t="s">
        <v>97</v>
      </c>
      <c r="G8" s="52">
        <v>26.5</v>
      </c>
      <c r="H8" s="52">
        <v>8</v>
      </c>
      <c r="I8" s="52">
        <v>17</v>
      </c>
      <c r="J8" s="52">
        <v>9</v>
      </c>
      <c r="K8" s="52">
        <v>13</v>
      </c>
      <c r="L8" s="52">
        <v>13</v>
      </c>
      <c r="M8" s="53">
        <f>SUM(List1!$G8:$L8)</f>
        <v>86.5</v>
      </c>
      <c r="N8" s="52">
        <f>ROW(List1!$M8)-3</f>
        <v>5</v>
      </c>
      <c r="O8" s="52" t="str">
        <f>IF(List1!$M8&gt;85,"DA","NE")</f>
        <v>DA</v>
      </c>
      <c r="P8" s="10" t="s">
        <v>155</v>
      </c>
    </row>
    <row r="9" spans="1:16" s="30" customFormat="1" ht="30" customHeight="1" x14ac:dyDescent="0.25">
      <c r="A9" s="27">
        <v>12</v>
      </c>
      <c r="B9" s="49"/>
      <c r="C9" s="50"/>
      <c r="D9" s="49" t="s">
        <v>22</v>
      </c>
      <c r="E9" s="49" t="s">
        <v>44</v>
      </c>
      <c r="F9" s="51" t="s">
        <v>71</v>
      </c>
      <c r="G9" s="29">
        <v>28</v>
      </c>
      <c r="H9" s="29">
        <v>9</v>
      </c>
      <c r="I9" s="29">
        <v>18</v>
      </c>
      <c r="J9" s="29">
        <v>10</v>
      </c>
      <c r="K9" s="29">
        <v>11</v>
      </c>
      <c r="L9" s="29">
        <v>10</v>
      </c>
      <c r="M9" s="40">
        <f>SUM(List1!$G9:$L9)</f>
        <v>86</v>
      </c>
      <c r="N9" s="29">
        <f>ROW(List1!$M9)-3</f>
        <v>6</v>
      </c>
      <c r="O9" s="29" t="str">
        <f>IF(List1!$M9&gt;85,"DA","NE")</f>
        <v>DA</v>
      </c>
      <c r="P9" s="10" t="s">
        <v>155</v>
      </c>
    </row>
    <row r="10" spans="1:16" s="30" customFormat="1" ht="30" customHeight="1" x14ac:dyDescent="0.25">
      <c r="A10" s="27">
        <v>66</v>
      </c>
      <c r="B10" s="49"/>
      <c r="C10" s="50"/>
      <c r="D10" s="49" t="s">
        <v>104</v>
      </c>
      <c r="E10" s="49" t="s">
        <v>126</v>
      </c>
      <c r="F10" s="51" t="s">
        <v>127</v>
      </c>
      <c r="G10" s="52">
        <v>27</v>
      </c>
      <c r="H10" s="52">
        <v>9</v>
      </c>
      <c r="I10" s="52">
        <v>19</v>
      </c>
      <c r="J10" s="52">
        <v>9</v>
      </c>
      <c r="K10" s="52">
        <v>11</v>
      </c>
      <c r="L10" s="52">
        <v>11</v>
      </c>
      <c r="M10" s="53">
        <f>SUM(List1!$G10:$L10)</f>
        <v>86</v>
      </c>
      <c r="N10" s="52">
        <f>ROW(List1!$M10)-3</f>
        <v>7</v>
      </c>
      <c r="O10" s="52" t="str">
        <f>IF(List1!$M10&gt;85,"DA","NE")</f>
        <v>DA</v>
      </c>
      <c r="P10" s="10" t="s">
        <v>155</v>
      </c>
    </row>
    <row r="11" spans="1:16" s="30" customFormat="1" ht="30" customHeight="1" x14ac:dyDescent="0.25">
      <c r="A11" s="27">
        <v>79</v>
      </c>
      <c r="B11" s="49"/>
      <c r="C11" s="50"/>
      <c r="D11" s="49" t="s">
        <v>128</v>
      </c>
      <c r="E11" s="49" t="s">
        <v>138</v>
      </c>
      <c r="F11" s="51" t="s">
        <v>136</v>
      </c>
      <c r="G11" s="52">
        <v>21.5</v>
      </c>
      <c r="H11" s="52">
        <v>10</v>
      </c>
      <c r="I11" s="52">
        <v>19</v>
      </c>
      <c r="J11" s="52">
        <v>10</v>
      </c>
      <c r="K11" s="52">
        <v>12</v>
      </c>
      <c r="L11" s="52">
        <v>13</v>
      </c>
      <c r="M11" s="53">
        <f>SUM(List1!$G11:$L11)</f>
        <v>85.5</v>
      </c>
      <c r="N11" s="52">
        <f>ROW(List1!$M11)-3</f>
        <v>8</v>
      </c>
      <c r="O11" s="52" t="str">
        <f>IF(List1!$M11&gt;85,"DA","NE")</f>
        <v>DA</v>
      </c>
      <c r="P11" s="10" t="s">
        <v>155</v>
      </c>
    </row>
    <row r="12" spans="1:16" s="10" customFormat="1" ht="30" customHeight="1" x14ac:dyDescent="0.25">
      <c r="A12" s="12">
        <v>47</v>
      </c>
      <c r="B12" s="9"/>
      <c r="C12" s="6"/>
      <c r="D12" s="9" t="s">
        <v>64</v>
      </c>
      <c r="E12" s="9" t="s">
        <v>98</v>
      </c>
      <c r="F12" s="26" t="s">
        <v>99</v>
      </c>
      <c r="G12" s="19">
        <v>28</v>
      </c>
      <c r="H12" s="19">
        <v>10</v>
      </c>
      <c r="I12" s="19">
        <v>18</v>
      </c>
      <c r="J12" s="19">
        <v>8</v>
      </c>
      <c r="K12" s="19">
        <v>12</v>
      </c>
      <c r="L12" s="19">
        <v>9</v>
      </c>
      <c r="M12" s="42">
        <f>SUM(List1!$G12:$L12)</f>
        <v>85</v>
      </c>
      <c r="N12" s="19">
        <f>ROW(List1!$M12)-3</f>
        <v>9</v>
      </c>
      <c r="O12" s="19" t="str">
        <f>IF(List1!$M12&gt;85,"DA","NE")</f>
        <v>NE</v>
      </c>
      <c r="P12" s="4" t="s">
        <v>153</v>
      </c>
    </row>
    <row r="13" spans="1:16" s="10" customFormat="1" ht="30" customHeight="1" x14ac:dyDescent="0.2">
      <c r="A13" s="12">
        <v>8</v>
      </c>
      <c r="B13" s="9"/>
      <c r="C13" s="6"/>
      <c r="D13" s="9" t="s">
        <v>19</v>
      </c>
      <c r="E13" s="9" t="s">
        <v>40</v>
      </c>
      <c r="F13" s="26" t="s">
        <v>41</v>
      </c>
      <c r="G13" s="7">
        <v>26</v>
      </c>
      <c r="H13" s="7">
        <v>8</v>
      </c>
      <c r="I13" s="7">
        <v>18</v>
      </c>
      <c r="J13" s="7">
        <v>10</v>
      </c>
      <c r="K13" s="7">
        <v>11</v>
      </c>
      <c r="L13" s="7">
        <v>11</v>
      </c>
      <c r="M13" s="41">
        <f>SUM(List1!$G13:$L13)</f>
        <v>84</v>
      </c>
      <c r="N13" s="7">
        <f>ROW(List1!$M13)-3</f>
        <v>10</v>
      </c>
      <c r="O13" s="7" t="str">
        <f>IF(List1!$M13&gt;85,"DA","NE")</f>
        <v>NE</v>
      </c>
      <c r="P13" s="4" t="s">
        <v>153</v>
      </c>
    </row>
    <row r="14" spans="1:16" s="10" customFormat="1" ht="30" customHeight="1" x14ac:dyDescent="0.2">
      <c r="A14" s="12">
        <v>13</v>
      </c>
      <c r="B14" s="9"/>
      <c r="C14" s="6"/>
      <c r="D14" s="9" t="s">
        <v>23</v>
      </c>
      <c r="E14" s="9" t="s">
        <v>45</v>
      </c>
      <c r="F14" s="26" t="s">
        <v>147</v>
      </c>
      <c r="G14" s="7">
        <v>20.5</v>
      </c>
      <c r="H14" s="7">
        <v>6</v>
      </c>
      <c r="I14" s="7">
        <v>20</v>
      </c>
      <c r="J14" s="7">
        <v>10</v>
      </c>
      <c r="K14" s="7">
        <v>13</v>
      </c>
      <c r="L14" s="7">
        <v>14</v>
      </c>
      <c r="M14" s="41">
        <f>SUM(List1!$G14:$L14)</f>
        <v>83.5</v>
      </c>
      <c r="N14" s="7">
        <f>ROW(List1!$M14)-3</f>
        <v>11</v>
      </c>
      <c r="O14" s="7" t="str">
        <f>IF(List1!$M14&gt;85,"DA","NE")</f>
        <v>NE</v>
      </c>
      <c r="P14" s="4" t="s">
        <v>153</v>
      </c>
    </row>
    <row r="15" spans="1:16" s="10" customFormat="1" ht="30" customHeight="1" x14ac:dyDescent="0.25">
      <c r="A15" s="12">
        <v>76</v>
      </c>
      <c r="B15" s="9"/>
      <c r="C15" s="6"/>
      <c r="D15" s="9" t="s">
        <v>120</v>
      </c>
      <c r="E15" s="9" t="s">
        <v>135</v>
      </c>
      <c r="F15" s="26" t="s">
        <v>136</v>
      </c>
      <c r="G15" s="19">
        <v>23.5</v>
      </c>
      <c r="H15" s="19">
        <v>9</v>
      </c>
      <c r="I15" s="19">
        <v>15</v>
      </c>
      <c r="J15" s="19">
        <v>10</v>
      </c>
      <c r="K15" s="19">
        <v>11</v>
      </c>
      <c r="L15" s="19">
        <v>15</v>
      </c>
      <c r="M15" s="42">
        <f>SUM(List1!$G15:$L15)</f>
        <v>83.5</v>
      </c>
      <c r="N15" s="19">
        <f>ROW(List1!$M15)-3</f>
        <v>12</v>
      </c>
      <c r="O15" s="19" t="str">
        <f>IF(List1!$M15&gt;85,"DA","NE")</f>
        <v>NE</v>
      </c>
      <c r="P15" s="4" t="s">
        <v>153</v>
      </c>
    </row>
    <row r="16" spans="1:16" s="10" customFormat="1" ht="30" customHeight="1" x14ac:dyDescent="0.2">
      <c r="A16" s="12">
        <v>15</v>
      </c>
      <c r="B16" s="9"/>
      <c r="C16" s="6"/>
      <c r="D16" s="9" t="s">
        <v>25</v>
      </c>
      <c r="E16" s="9" t="s">
        <v>118</v>
      </c>
      <c r="F16" s="26" t="s">
        <v>147</v>
      </c>
      <c r="G16" s="7">
        <v>21.5</v>
      </c>
      <c r="H16" s="7">
        <v>9</v>
      </c>
      <c r="I16" s="7">
        <v>19</v>
      </c>
      <c r="J16" s="7">
        <v>9</v>
      </c>
      <c r="K16" s="7">
        <v>12</v>
      </c>
      <c r="L16" s="7">
        <v>12</v>
      </c>
      <c r="M16" s="41">
        <f>SUM(List1!$G16:$L16)</f>
        <v>82.5</v>
      </c>
      <c r="N16" s="7">
        <f>ROW(List1!$M16)-3</f>
        <v>13</v>
      </c>
      <c r="O16" s="7" t="str">
        <f>IF(List1!$M16&gt;85,"DA","NE")</f>
        <v>NE</v>
      </c>
      <c r="P16" s="4" t="s">
        <v>153</v>
      </c>
    </row>
    <row r="17" spans="1:16" s="10" customFormat="1" ht="30" customHeight="1" x14ac:dyDescent="0.25">
      <c r="A17" s="12">
        <v>42</v>
      </c>
      <c r="B17" s="9"/>
      <c r="C17" s="6"/>
      <c r="D17" s="9" t="s">
        <v>59</v>
      </c>
      <c r="E17" s="9" t="s">
        <v>85</v>
      </c>
      <c r="F17" s="26" t="s">
        <v>86</v>
      </c>
      <c r="G17" s="19">
        <v>29</v>
      </c>
      <c r="H17" s="19">
        <v>8</v>
      </c>
      <c r="I17" s="19">
        <v>17</v>
      </c>
      <c r="J17" s="19">
        <v>7</v>
      </c>
      <c r="K17" s="19">
        <v>12</v>
      </c>
      <c r="L17" s="19">
        <v>9</v>
      </c>
      <c r="M17" s="42">
        <f>SUM(List1!$G17:$L17)</f>
        <v>82</v>
      </c>
      <c r="N17" s="19">
        <f>ROW(List1!$M17)-3</f>
        <v>14</v>
      </c>
      <c r="O17" s="19" t="str">
        <f>IF(List1!$M17&gt;85,"DA","NE")</f>
        <v>NE</v>
      </c>
      <c r="P17" s="4" t="s">
        <v>153</v>
      </c>
    </row>
    <row r="18" spans="1:16" s="10" customFormat="1" ht="30" customHeight="1" x14ac:dyDescent="0.25">
      <c r="A18" s="12">
        <v>59</v>
      </c>
      <c r="B18" s="9"/>
      <c r="C18" s="6"/>
      <c r="D18" s="9" t="s">
        <v>93</v>
      </c>
      <c r="E18" s="9" t="s">
        <v>115</v>
      </c>
      <c r="F18" s="26" t="s">
        <v>86</v>
      </c>
      <c r="G18" s="19">
        <v>25</v>
      </c>
      <c r="H18" s="19">
        <v>6</v>
      </c>
      <c r="I18" s="19">
        <v>19</v>
      </c>
      <c r="J18" s="19">
        <v>9</v>
      </c>
      <c r="K18" s="19">
        <v>13</v>
      </c>
      <c r="L18" s="19">
        <v>10</v>
      </c>
      <c r="M18" s="42">
        <f>SUM(List1!$G18:$L18)</f>
        <v>82</v>
      </c>
      <c r="N18" s="19">
        <f>ROW(List1!$M18)-3</f>
        <v>15</v>
      </c>
      <c r="O18" s="19" t="str">
        <f>IF(List1!$M18&gt;85,"DA","NE")</f>
        <v>NE</v>
      </c>
      <c r="P18" s="4" t="s">
        <v>153</v>
      </c>
    </row>
    <row r="19" spans="1:16" s="11" customFormat="1" ht="30" customHeight="1" x14ac:dyDescent="0.2">
      <c r="A19" s="27">
        <v>3</v>
      </c>
      <c r="B19" s="9"/>
      <c r="C19" s="6"/>
      <c r="D19" s="9" t="s">
        <v>12</v>
      </c>
      <c r="E19" s="9" t="s">
        <v>37</v>
      </c>
      <c r="F19" s="26" t="s">
        <v>119</v>
      </c>
      <c r="G19" s="29">
        <v>24.5</v>
      </c>
      <c r="H19" s="29">
        <v>8</v>
      </c>
      <c r="I19" s="29">
        <v>18</v>
      </c>
      <c r="J19" s="29">
        <v>8</v>
      </c>
      <c r="K19" s="29">
        <v>12</v>
      </c>
      <c r="L19" s="29">
        <v>11</v>
      </c>
      <c r="M19" s="40">
        <f>SUM(List1!$G19:$L19)</f>
        <v>81.5</v>
      </c>
      <c r="N19" s="29">
        <f>ROW(List1!$M19)-3</f>
        <v>16</v>
      </c>
      <c r="O19" s="29" t="str">
        <f>IF(List1!$M19&gt;85,"DA","NE")</f>
        <v>NE</v>
      </c>
      <c r="P19" s="4" t="s">
        <v>153</v>
      </c>
    </row>
    <row r="20" spans="1:16" ht="30" customHeight="1" x14ac:dyDescent="0.25">
      <c r="A20" s="12">
        <v>16</v>
      </c>
      <c r="B20" s="9"/>
      <c r="C20" s="6"/>
      <c r="D20" s="9" t="s">
        <v>26</v>
      </c>
      <c r="E20" s="9" t="s">
        <v>118</v>
      </c>
      <c r="F20" s="26" t="s">
        <v>147</v>
      </c>
      <c r="G20" s="7">
        <v>26</v>
      </c>
      <c r="H20" s="7">
        <v>9</v>
      </c>
      <c r="I20" s="7">
        <v>16</v>
      </c>
      <c r="J20" s="7">
        <v>8</v>
      </c>
      <c r="K20" s="7">
        <v>12</v>
      </c>
      <c r="L20" s="7">
        <v>10</v>
      </c>
      <c r="M20" s="41">
        <f>SUM(List1!$G20:$L20)</f>
        <v>81</v>
      </c>
      <c r="N20" s="7">
        <f>ROW(List1!$M20)-3</f>
        <v>17</v>
      </c>
      <c r="O20" s="7" t="str">
        <f>IF(List1!$M20&gt;85,"DA","NE")</f>
        <v>NE</v>
      </c>
      <c r="P20" s="4" t="s">
        <v>153</v>
      </c>
    </row>
    <row r="21" spans="1:16" ht="30" customHeight="1" x14ac:dyDescent="0.25">
      <c r="A21" s="12">
        <v>33</v>
      </c>
      <c r="B21" s="34"/>
      <c r="C21" s="33"/>
      <c r="D21" s="9" t="s">
        <v>51</v>
      </c>
      <c r="E21" s="34" t="s">
        <v>81</v>
      </c>
      <c r="F21" s="26" t="s">
        <v>80</v>
      </c>
      <c r="G21" s="19">
        <v>26</v>
      </c>
      <c r="H21" s="19">
        <v>8</v>
      </c>
      <c r="I21" s="19">
        <v>19</v>
      </c>
      <c r="J21" s="19">
        <v>10</v>
      </c>
      <c r="K21" s="19">
        <v>9</v>
      </c>
      <c r="L21" s="19">
        <v>9</v>
      </c>
      <c r="M21" s="42">
        <f>SUM(List1!$G21:$L21)</f>
        <v>81</v>
      </c>
      <c r="N21" s="19">
        <f>ROW(List1!$M21)-3</f>
        <v>18</v>
      </c>
      <c r="O21" s="19" t="str">
        <f>IF(List1!$M21&gt;85,"DA","NE")</f>
        <v>NE</v>
      </c>
      <c r="P21" s="4" t="s">
        <v>153</v>
      </c>
    </row>
    <row r="22" spans="1:16" ht="30" customHeight="1" x14ac:dyDescent="0.25">
      <c r="A22" s="12">
        <v>29</v>
      </c>
      <c r="B22" s="9"/>
      <c r="C22" s="6"/>
      <c r="D22" s="9" t="s">
        <v>47</v>
      </c>
      <c r="E22" s="9" t="s">
        <v>77</v>
      </c>
      <c r="F22" s="26" t="s">
        <v>78</v>
      </c>
      <c r="G22" s="19">
        <v>22.5</v>
      </c>
      <c r="H22" s="19">
        <v>8</v>
      </c>
      <c r="I22" s="19">
        <v>18</v>
      </c>
      <c r="J22" s="19">
        <v>9</v>
      </c>
      <c r="K22" s="19">
        <v>9</v>
      </c>
      <c r="L22" s="19">
        <v>14</v>
      </c>
      <c r="M22" s="42">
        <f>SUM(List1!$G22:$L22)</f>
        <v>80.5</v>
      </c>
      <c r="N22" s="19">
        <f>ROW(List1!$M22)-3</f>
        <v>19</v>
      </c>
      <c r="O22" s="19" t="str">
        <f>IF(List1!$M22&gt;85,"DA","NE")</f>
        <v>NE</v>
      </c>
      <c r="P22" s="4" t="s">
        <v>153</v>
      </c>
    </row>
    <row r="23" spans="1:16" ht="30" customHeight="1" x14ac:dyDescent="0.25">
      <c r="A23" s="12">
        <v>77</v>
      </c>
      <c r="B23" s="9"/>
      <c r="C23" s="6"/>
      <c r="D23" s="9" t="s">
        <v>121</v>
      </c>
      <c r="E23" s="9" t="s">
        <v>135</v>
      </c>
      <c r="F23" s="26" t="s">
        <v>136</v>
      </c>
      <c r="G23" s="19">
        <v>22.5</v>
      </c>
      <c r="H23" s="19">
        <v>8</v>
      </c>
      <c r="I23" s="19">
        <v>17</v>
      </c>
      <c r="J23" s="19">
        <v>9</v>
      </c>
      <c r="K23" s="19">
        <v>11</v>
      </c>
      <c r="L23" s="19">
        <v>13</v>
      </c>
      <c r="M23" s="42">
        <f>SUM(List1!$G23:$L23)</f>
        <v>80.5</v>
      </c>
      <c r="N23" s="19">
        <f>ROW(List1!$M23)-3</f>
        <v>20</v>
      </c>
      <c r="O23" s="19" t="str">
        <f>IF(List1!$M23&gt;85,"DA","NE")</f>
        <v>NE</v>
      </c>
      <c r="P23" s="4" t="s">
        <v>153</v>
      </c>
    </row>
    <row r="24" spans="1:16" ht="30" customHeight="1" x14ac:dyDescent="0.25">
      <c r="A24" s="12">
        <v>35</v>
      </c>
      <c r="B24" s="9"/>
      <c r="C24" s="9"/>
      <c r="D24" s="9" t="s">
        <v>53</v>
      </c>
      <c r="E24" s="9" t="s">
        <v>81</v>
      </c>
      <c r="F24" s="26" t="s">
        <v>80</v>
      </c>
      <c r="G24" s="19">
        <v>22</v>
      </c>
      <c r="H24" s="19">
        <v>8</v>
      </c>
      <c r="I24" s="19">
        <v>19</v>
      </c>
      <c r="J24" s="19">
        <v>8</v>
      </c>
      <c r="K24" s="19">
        <v>12</v>
      </c>
      <c r="L24" s="19">
        <v>11</v>
      </c>
      <c r="M24" s="42">
        <f>SUM(List1!$G24:$L24)</f>
        <v>80</v>
      </c>
      <c r="N24" s="19">
        <f>ROW(List1!$M24)-3</f>
        <v>21</v>
      </c>
      <c r="O24" s="19" t="str">
        <f>IF(List1!$M24&gt;85,"DA","NE")</f>
        <v>NE</v>
      </c>
      <c r="P24" s="4"/>
    </row>
    <row r="25" spans="1:16" ht="30" customHeight="1" x14ac:dyDescent="0.25">
      <c r="A25" s="27">
        <v>4</v>
      </c>
      <c r="B25" s="9"/>
      <c r="C25" s="6"/>
      <c r="D25" s="9" t="s">
        <v>13</v>
      </c>
      <c r="E25" s="9" t="s">
        <v>38</v>
      </c>
      <c r="F25" s="26" t="s">
        <v>39</v>
      </c>
      <c r="G25" s="29">
        <v>25.5</v>
      </c>
      <c r="H25" s="29">
        <v>7</v>
      </c>
      <c r="I25" s="29">
        <v>15</v>
      </c>
      <c r="J25" s="29">
        <v>7</v>
      </c>
      <c r="K25" s="29">
        <v>11</v>
      </c>
      <c r="L25" s="29">
        <v>14</v>
      </c>
      <c r="M25" s="40">
        <f>SUM(List1!$G25:$L25)</f>
        <v>79.5</v>
      </c>
      <c r="N25" s="29">
        <f>ROW(List1!$M25)-3</f>
        <v>22</v>
      </c>
      <c r="O25" s="29" t="str">
        <f>IF(List1!$M25&gt;85,"DA","NE")</f>
        <v>NE</v>
      </c>
      <c r="P25" s="4"/>
    </row>
    <row r="26" spans="1:16" ht="30" customHeight="1" x14ac:dyDescent="0.25">
      <c r="A26" s="12">
        <v>34</v>
      </c>
      <c r="B26" s="9"/>
      <c r="C26" s="9"/>
      <c r="D26" s="9" t="s">
        <v>52</v>
      </c>
      <c r="E26" s="9" t="s">
        <v>81</v>
      </c>
      <c r="F26" s="26" t="s">
        <v>80</v>
      </c>
      <c r="G26" s="19">
        <v>23.5</v>
      </c>
      <c r="H26" s="19">
        <v>9</v>
      </c>
      <c r="I26" s="19">
        <v>18</v>
      </c>
      <c r="J26" s="19">
        <v>10</v>
      </c>
      <c r="K26" s="19">
        <v>12</v>
      </c>
      <c r="L26" s="19">
        <v>7</v>
      </c>
      <c r="M26" s="42">
        <f>SUM(List1!$G26:$L26)</f>
        <v>79.5</v>
      </c>
      <c r="N26" s="19">
        <f>ROW(List1!$M26)-3</f>
        <v>23</v>
      </c>
      <c r="O26" s="19" t="str">
        <f>IF(List1!$M26&gt;85,"DA","NE")</f>
        <v>NE</v>
      </c>
      <c r="P26" s="4"/>
    </row>
    <row r="27" spans="1:16" ht="30" customHeight="1" x14ac:dyDescent="0.25">
      <c r="A27" s="12">
        <v>10</v>
      </c>
      <c r="B27" s="9"/>
      <c r="C27" s="6"/>
      <c r="D27" s="9" t="s">
        <v>20</v>
      </c>
      <c r="E27" s="9" t="s">
        <v>42</v>
      </c>
      <c r="F27" s="26" t="s">
        <v>146</v>
      </c>
      <c r="G27" s="45">
        <v>23</v>
      </c>
      <c r="H27" s="45">
        <v>10</v>
      </c>
      <c r="I27" s="45">
        <v>17</v>
      </c>
      <c r="J27" s="45">
        <v>10</v>
      </c>
      <c r="K27" s="45">
        <v>9</v>
      </c>
      <c r="L27" s="45">
        <v>10</v>
      </c>
      <c r="M27" s="48">
        <f>SUM(List1!$G27:$L27)</f>
        <v>79</v>
      </c>
      <c r="N27" s="45">
        <f>ROW(List1!$M27)-3</f>
        <v>24</v>
      </c>
      <c r="O27" s="45" t="str">
        <f>IF(List1!$M27&gt;85,"DA","NE")</f>
        <v>NE</v>
      </c>
      <c r="P27" s="4"/>
    </row>
    <row r="28" spans="1:16" ht="30" customHeight="1" x14ac:dyDescent="0.25">
      <c r="A28" s="12">
        <v>53</v>
      </c>
      <c r="B28" s="9"/>
      <c r="C28" s="6"/>
      <c r="D28" s="9" t="s">
        <v>88</v>
      </c>
      <c r="E28" s="9" t="s">
        <v>117</v>
      </c>
      <c r="F28" s="26" t="s">
        <v>99</v>
      </c>
      <c r="G28" s="20">
        <v>28</v>
      </c>
      <c r="H28" s="20">
        <v>6</v>
      </c>
      <c r="I28" s="20">
        <v>18</v>
      </c>
      <c r="J28" s="20">
        <v>9</v>
      </c>
      <c r="K28" s="20">
        <v>9</v>
      </c>
      <c r="L28" s="20">
        <v>9</v>
      </c>
      <c r="M28" s="43">
        <f>SUM(List1!$G28:$L28)</f>
        <v>79</v>
      </c>
      <c r="N28" s="20">
        <f>ROW(List1!$M28)-3</f>
        <v>25</v>
      </c>
      <c r="O28" s="20" t="str">
        <f>IF(List1!$M28&gt;85,"DA","NE")</f>
        <v>NE</v>
      </c>
      <c r="P28" s="4"/>
    </row>
    <row r="29" spans="1:16" ht="30" customHeight="1" x14ac:dyDescent="0.25">
      <c r="A29" s="27">
        <v>5</v>
      </c>
      <c r="B29" s="9"/>
      <c r="C29" s="6"/>
      <c r="D29" s="9" t="s">
        <v>14</v>
      </c>
      <c r="E29" s="9" t="s">
        <v>38</v>
      </c>
      <c r="F29" s="26" t="s">
        <v>39</v>
      </c>
      <c r="G29" s="44">
        <v>22.5</v>
      </c>
      <c r="H29" s="44">
        <v>9</v>
      </c>
      <c r="I29" s="44">
        <v>18</v>
      </c>
      <c r="J29" s="44">
        <v>9</v>
      </c>
      <c r="K29" s="44">
        <v>12</v>
      </c>
      <c r="L29" s="44">
        <v>8</v>
      </c>
      <c r="M29" s="47">
        <f>SUM(List1!$G29:$L29)</f>
        <v>78.5</v>
      </c>
      <c r="N29" s="44">
        <f>ROW(List1!$M29)-3</f>
        <v>26</v>
      </c>
      <c r="O29" s="44" t="str">
        <f>IF(List1!$M29&gt;85,"DA","NE")</f>
        <v>NE</v>
      </c>
      <c r="P29" s="4"/>
    </row>
    <row r="30" spans="1:16" ht="30" customHeight="1" x14ac:dyDescent="0.25">
      <c r="A30" s="12">
        <v>46</v>
      </c>
      <c r="B30" s="9"/>
      <c r="C30" s="6"/>
      <c r="D30" s="9" t="s">
        <v>63</v>
      </c>
      <c r="E30" s="9" t="s">
        <v>96</v>
      </c>
      <c r="F30" s="26" t="s">
        <v>97</v>
      </c>
      <c r="G30" s="20">
        <v>23.5</v>
      </c>
      <c r="H30" s="20">
        <v>6</v>
      </c>
      <c r="I30" s="20">
        <v>18</v>
      </c>
      <c r="J30" s="20">
        <v>9</v>
      </c>
      <c r="K30" s="20">
        <v>11</v>
      </c>
      <c r="L30" s="20">
        <v>11</v>
      </c>
      <c r="M30" s="43">
        <f>SUM(List1!$G30:$L30)</f>
        <v>78.5</v>
      </c>
      <c r="N30" s="20">
        <f>ROW(List1!$M30)-3</f>
        <v>27</v>
      </c>
      <c r="O30" s="20" t="str">
        <f>IF(List1!$M30&gt;85,"DA","NE")</f>
        <v>NE</v>
      </c>
      <c r="P30" s="4"/>
    </row>
    <row r="31" spans="1:16" ht="30" customHeight="1" x14ac:dyDescent="0.25">
      <c r="A31" s="12">
        <v>82</v>
      </c>
      <c r="B31" s="9"/>
      <c r="C31" s="6"/>
      <c r="D31" s="9" t="s">
        <v>131</v>
      </c>
      <c r="E31" s="9" t="s">
        <v>144</v>
      </c>
      <c r="F31" s="26" t="s">
        <v>145</v>
      </c>
      <c r="G31" s="20">
        <v>19.5</v>
      </c>
      <c r="H31" s="20">
        <v>9</v>
      </c>
      <c r="I31" s="20">
        <v>17</v>
      </c>
      <c r="J31" s="20">
        <v>10</v>
      </c>
      <c r="K31" s="20">
        <v>11</v>
      </c>
      <c r="L31" s="20">
        <v>12</v>
      </c>
      <c r="M31" s="43">
        <f>SUM(List1!$G31:$L31)</f>
        <v>78.5</v>
      </c>
      <c r="N31" s="20">
        <f>ROW(List1!$M31)-3</f>
        <v>28</v>
      </c>
      <c r="O31" s="20" t="str">
        <f>IF(List1!$M31&gt;85,"DA","NE")</f>
        <v>NE</v>
      </c>
      <c r="P31" s="4"/>
    </row>
    <row r="32" spans="1:16" ht="30" customHeight="1" x14ac:dyDescent="0.25">
      <c r="A32" s="12">
        <v>81</v>
      </c>
      <c r="B32" s="9"/>
      <c r="C32" s="6"/>
      <c r="D32" s="9" t="s">
        <v>130</v>
      </c>
      <c r="E32" s="9" t="s">
        <v>138</v>
      </c>
      <c r="F32" s="26" t="s">
        <v>136</v>
      </c>
      <c r="G32" s="20">
        <v>21.5</v>
      </c>
      <c r="H32" s="20">
        <v>10</v>
      </c>
      <c r="I32" s="20">
        <v>17</v>
      </c>
      <c r="J32" s="20">
        <v>6</v>
      </c>
      <c r="K32" s="20">
        <v>11</v>
      </c>
      <c r="L32" s="20">
        <v>12</v>
      </c>
      <c r="M32" s="43">
        <f>SUM(List1!$G32:$L32)</f>
        <v>77.5</v>
      </c>
      <c r="N32" s="20">
        <f>ROW(List1!$M32)-3</f>
        <v>29</v>
      </c>
      <c r="O32" s="20" t="str">
        <f>IF(List1!$M32&gt;85,"DA","NE")</f>
        <v>NE</v>
      </c>
      <c r="P32" s="4"/>
    </row>
    <row r="33" spans="1:16" ht="30" customHeight="1" x14ac:dyDescent="0.25">
      <c r="A33" s="12">
        <v>45</v>
      </c>
      <c r="B33" s="9"/>
      <c r="C33" s="6"/>
      <c r="D33" s="9" t="s">
        <v>62</v>
      </c>
      <c r="E33" s="9" t="s">
        <v>96</v>
      </c>
      <c r="F33" s="26" t="s">
        <v>97</v>
      </c>
      <c r="G33" s="20">
        <v>19</v>
      </c>
      <c r="H33" s="20">
        <v>8</v>
      </c>
      <c r="I33" s="20">
        <v>17</v>
      </c>
      <c r="J33" s="20">
        <v>9</v>
      </c>
      <c r="K33" s="20">
        <v>11</v>
      </c>
      <c r="L33" s="20">
        <v>13</v>
      </c>
      <c r="M33" s="43">
        <f>SUM(List1!$G33:$L33)</f>
        <v>77</v>
      </c>
      <c r="N33" s="20">
        <f>ROW(List1!$M33)-3</f>
        <v>30</v>
      </c>
      <c r="O33" s="20" t="str">
        <f>IF(List1!$M33&gt;85,"DA","NE")</f>
        <v>NE</v>
      </c>
      <c r="P33" s="4"/>
    </row>
    <row r="34" spans="1:16" ht="30" customHeight="1" x14ac:dyDescent="0.25">
      <c r="A34" s="12">
        <v>78</v>
      </c>
      <c r="B34" s="9"/>
      <c r="C34" s="6"/>
      <c r="D34" s="9" t="s">
        <v>122</v>
      </c>
      <c r="E34" s="9" t="s">
        <v>137</v>
      </c>
      <c r="F34" s="26" t="s">
        <v>136</v>
      </c>
      <c r="G34" s="20">
        <v>20.5</v>
      </c>
      <c r="H34" s="20">
        <v>8</v>
      </c>
      <c r="I34" s="20">
        <v>17</v>
      </c>
      <c r="J34" s="20">
        <v>9</v>
      </c>
      <c r="K34" s="20">
        <v>10</v>
      </c>
      <c r="L34" s="20">
        <v>12</v>
      </c>
      <c r="M34" s="43">
        <f>SUM(List1!$G34:$L34)</f>
        <v>76.5</v>
      </c>
      <c r="N34" s="20">
        <f>ROW(List1!$M34)-3</f>
        <v>31</v>
      </c>
      <c r="O34" s="20" t="str">
        <f>IF(List1!$M34&gt;85,"DA","NE")</f>
        <v>NE</v>
      </c>
      <c r="P34" s="4"/>
    </row>
    <row r="35" spans="1:16" ht="30" customHeight="1" x14ac:dyDescent="0.25">
      <c r="A35" s="12">
        <v>52</v>
      </c>
      <c r="B35" s="9"/>
      <c r="C35" s="6"/>
      <c r="D35" s="9" t="s">
        <v>87</v>
      </c>
      <c r="E35" s="9" t="s">
        <v>117</v>
      </c>
      <c r="F35" s="26" t="s">
        <v>99</v>
      </c>
      <c r="G35" s="20">
        <v>23</v>
      </c>
      <c r="H35" s="20">
        <v>7</v>
      </c>
      <c r="I35" s="20">
        <v>18</v>
      </c>
      <c r="J35" s="20">
        <v>8</v>
      </c>
      <c r="K35" s="20">
        <v>11</v>
      </c>
      <c r="L35" s="20">
        <v>9</v>
      </c>
      <c r="M35" s="43">
        <f>SUM(List1!$G35:$L35)</f>
        <v>76</v>
      </c>
      <c r="N35" s="20">
        <f>ROW(List1!$M35)-3</f>
        <v>32</v>
      </c>
      <c r="O35" s="20" t="str">
        <f>IF(List1!$M35&gt;85,"DA","NE")</f>
        <v>NE</v>
      </c>
      <c r="P35" s="4"/>
    </row>
    <row r="36" spans="1:16" ht="30" customHeight="1" x14ac:dyDescent="0.25">
      <c r="A36" s="12">
        <v>14</v>
      </c>
      <c r="B36" s="9"/>
      <c r="C36" s="6"/>
      <c r="D36" s="9" t="s">
        <v>24</v>
      </c>
      <c r="E36" s="9" t="s">
        <v>45</v>
      </c>
      <c r="F36" s="26" t="s">
        <v>147</v>
      </c>
      <c r="G36" s="45">
        <v>24.5</v>
      </c>
      <c r="H36" s="45">
        <v>5</v>
      </c>
      <c r="I36" s="45">
        <v>17</v>
      </c>
      <c r="J36" s="45">
        <v>10</v>
      </c>
      <c r="K36" s="45">
        <v>8</v>
      </c>
      <c r="L36" s="45">
        <v>11</v>
      </c>
      <c r="M36" s="48">
        <f>SUM(List1!$G36:$L36)</f>
        <v>75.5</v>
      </c>
      <c r="N36" s="45">
        <f>ROW(List1!$M36)-3</f>
        <v>33</v>
      </c>
      <c r="O36" s="45" t="str">
        <f>IF(List1!$M36&gt;85,"DA","NE")</f>
        <v>NE</v>
      </c>
      <c r="P36" s="4"/>
    </row>
    <row r="37" spans="1:16" ht="30" customHeight="1" x14ac:dyDescent="0.25">
      <c r="A37" s="12">
        <v>30</v>
      </c>
      <c r="B37" s="9"/>
      <c r="C37" s="6"/>
      <c r="D37" s="9" t="s">
        <v>48</v>
      </c>
      <c r="E37" s="9" t="s">
        <v>77</v>
      </c>
      <c r="F37" s="26" t="s">
        <v>78</v>
      </c>
      <c r="G37" s="20">
        <v>25.5</v>
      </c>
      <c r="H37" s="20">
        <v>8</v>
      </c>
      <c r="I37" s="20">
        <v>18</v>
      </c>
      <c r="J37" s="20">
        <v>7</v>
      </c>
      <c r="K37" s="20">
        <v>8</v>
      </c>
      <c r="L37" s="20">
        <v>9</v>
      </c>
      <c r="M37" s="43">
        <f>SUM(List1!$G37:$L37)</f>
        <v>75.5</v>
      </c>
      <c r="N37" s="20">
        <f>ROW(List1!$M37)-3</f>
        <v>34</v>
      </c>
      <c r="O37" s="20" t="str">
        <f>IF(List1!$M37&gt;85,"DA","NE")</f>
        <v>NE</v>
      </c>
      <c r="P37" s="4"/>
    </row>
    <row r="38" spans="1:16" ht="30" customHeight="1" x14ac:dyDescent="0.25">
      <c r="A38" s="12">
        <v>51</v>
      </c>
      <c r="B38" s="9"/>
      <c r="C38" s="6"/>
      <c r="D38" s="9" t="s">
        <v>72</v>
      </c>
      <c r="E38" s="9" t="s">
        <v>98</v>
      </c>
      <c r="F38" s="26" t="s">
        <v>99</v>
      </c>
      <c r="G38" s="20">
        <v>23</v>
      </c>
      <c r="H38" s="20">
        <v>6</v>
      </c>
      <c r="I38" s="20">
        <v>16</v>
      </c>
      <c r="J38" s="20">
        <v>8</v>
      </c>
      <c r="K38" s="20">
        <v>12</v>
      </c>
      <c r="L38" s="20">
        <v>9</v>
      </c>
      <c r="M38" s="43">
        <f>SUM(List1!$G38:$L38)</f>
        <v>74</v>
      </c>
      <c r="N38" s="20">
        <f>ROW(List1!$M38)-3</f>
        <v>35</v>
      </c>
      <c r="O38" s="20" t="str">
        <f>IF(List1!$M38&gt;85,"DA","NE")</f>
        <v>NE</v>
      </c>
      <c r="P38" s="4"/>
    </row>
    <row r="39" spans="1:16" ht="30" customHeight="1" x14ac:dyDescent="0.25">
      <c r="A39" s="12">
        <v>83</v>
      </c>
      <c r="B39" s="9"/>
      <c r="C39" s="6"/>
      <c r="D39" s="9" t="s">
        <v>132</v>
      </c>
      <c r="E39" s="9" t="s">
        <v>144</v>
      </c>
      <c r="F39" s="26" t="s">
        <v>145</v>
      </c>
      <c r="G39" s="20">
        <v>20</v>
      </c>
      <c r="H39" s="20">
        <v>8</v>
      </c>
      <c r="I39" s="20">
        <v>17</v>
      </c>
      <c r="J39" s="20">
        <v>6</v>
      </c>
      <c r="K39" s="20">
        <v>12</v>
      </c>
      <c r="L39" s="20">
        <v>11</v>
      </c>
      <c r="M39" s="43">
        <f>SUM(List1!$G39:$L39)</f>
        <v>74</v>
      </c>
      <c r="N39" s="20">
        <f>ROW(List1!$M39)-3</f>
        <v>36</v>
      </c>
      <c r="O39" s="20" t="str">
        <f>IF(List1!$M39&gt;85,"DA","NE")</f>
        <v>NE</v>
      </c>
      <c r="P39" s="4"/>
    </row>
    <row r="40" spans="1:16" ht="30" customHeight="1" x14ac:dyDescent="0.25">
      <c r="A40" s="12">
        <v>65</v>
      </c>
      <c r="B40" s="9"/>
      <c r="C40" s="6"/>
      <c r="D40" s="9" t="s">
        <v>103</v>
      </c>
      <c r="E40" s="9" t="s">
        <v>126</v>
      </c>
      <c r="F40" s="26" t="s">
        <v>127</v>
      </c>
      <c r="G40" s="20">
        <v>26.5</v>
      </c>
      <c r="H40" s="20">
        <v>8</v>
      </c>
      <c r="I40" s="20">
        <v>16</v>
      </c>
      <c r="J40" s="20">
        <v>8</v>
      </c>
      <c r="K40" s="20">
        <v>9</v>
      </c>
      <c r="L40" s="20">
        <v>6</v>
      </c>
      <c r="M40" s="43">
        <f>SUM(List1!$G40:$L40)</f>
        <v>73.5</v>
      </c>
      <c r="N40" s="20">
        <f>ROW(List1!$M40)-3</f>
        <v>37</v>
      </c>
      <c r="O40" s="20" t="str">
        <f>IF(List1!$M40&gt;85,"DA","NE")</f>
        <v>NE</v>
      </c>
      <c r="P40" s="4"/>
    </row>
    <row r="41" spans="1:16" ht="30" customHeight="1" x14ac:dyDescent="0.25">
      <c r="A41" s="12">
        <v>48</v>
      </c>
      <c r="B41" s="9"/>
      <c r="C41" s="6"/>
      <c r="D41" s="9" t="s">
        <v>65</v>
      </c>
      <c r="E41" s="9" t="s">
        <v>98</v>
      </c>
      <c r="F41" s="26" t="s">
        <v>99</v>
      </c>
      <c r="G41" s="20">
        <v>17</v>
      </c>
      <c r="H41" s="20">
        <v>8</v>
      </c>
      <c r="I41" s="20">
        <v>15</v>
      </c>
      <c r="J41" s="20">
        <v>9</v>
      </c>
      <c r="K41" s="20">
        <v>12</v>
      </c>
      <c r="L41" s="20">
        <v>12</v>
      </c>
      <c r="M41" s="43">
        <f>SUM(List1!$G41:$L41)</f>
        <v>73</v>
      </c>
      <c r="N41" s="20">
        <f>ROW(List1!$M41)-3</f>
        <v>38</v>
      </c>
      <c r="O41" s="20" t="str">
        <f>IF(List1!$M41&gt;85,"DA","NE")</f>
        <v>NE</v>
      </c>
      <c r="P41" s="4"/>
    </row>
    <row r="42" spans="1:16" ht="30" customHeight="1" x14ac:dyDescent="0.25">
      <c r="A42" s="12">
        <v>60</v>
      </c>
      <c r="B42" s="9"/>
      <c r="C42" s="6"/>
      <c r="D42" s="9" t="s">
        <v>94</v>
      </c>
      <c r="E42" s="9" t="s">
        <v>116</v>
      </c>
      <c r="F42" s="26" t="s">
        <v>39</v>
      </c>
      <c r="G42" s="20">
        <v>26</v>
      </c>
      <c r="H42" s="20">
        <v>9</v>
      </c>
      <c r="I42" s="20">
        <v>19</v>
      </c>
      <c r="J42" s="20">
        <v>3</v>
      </c>
      <c r="K42" s="20">
        <v>8</v>
      </c>
      <c r="L42" s="20">
        <v>8</v>
      </c>
      <c r="M42" s="43">
        <f>SUM(List1!$G42:$L42)</f>
        <v>73</v>
      </c>
      <c r="N42" s="20">
        <f>ROW(List1!$M42)-3</f>
        <v>39</v>
      </c>
      <c r="O42" s="20" t="str">
        <f>IF(List1!$M42&gt;85,"DA","NE")</f>
        <v>NE</v>
      </c>
      <c r="P42" s="4"/>
    </row>
    <row r="43" spans="1:16" ht="30" customHeight="1" x14ac:dyDescent="0.25">
      <c r="A43" s="12">
        <v>75</v>
      </c>
      <c r="B43" s="9"/>
      <c r="C43" s="6"/>
      <c r="D43" s="9" t="s">
        <v>113</v>
      </c>
      <c r="E43" s="9" t="s">
        <v>133</v>
      </c>
      <c r="F43" s="26" t="s">
        <v>134</v>
      </c>
      <c r="G43" s="20">
        <v>21</v>
      </c>
      <c r="H43" s="20">
        <v>8</v>
      </c>
      <c r="I43" s="20">
        <v>19</v>
      </c>
      <c r="J43" s="20">
        <v>6</v>
      </c>
      <c r="K43" s="20">
        <v>8</v>
      </c>
      <c r="L43" s="20">
        <v>11</v>
      </c>
      <c r="M43" s="43">
        <f>SUM(List1!$G43:$L43)</f>
        <v>73</v>
      </c>
      <c r="N43" s="20">
        <f>ROW(List1!$M43)-3</f>
        <v>40</v>
      </c>
      <c r="O43" s="20" t="str">
        <f>IF(List1!$M43&gt;85,"DA","NE")</f>
        <v>NE</v>
      </c>
      <c r="P43" s="4"/>
    </row>
    <row r="44" spans="1:16" ht="30" customHeight="1" x14ac:dyDescent="0.25">
      <c r="A44" s="27">
        <v>6</v>
      </c>
      <c r="B44" s="9"/>
      <c r="C44" s="6"/>
      <c r="D44" s="9" t="s">
        <v>15</v>
      </c>
      <c r="E44" s="9" t="s">
        <v>40</v>
      </c>
      <c r="F44" s="26" t="s">
        <v>41</v>
      </c>
      <c r="G44" s="44">
        <v>20.5</v>
      </c>
      <c r="H44" s="44">
        <v>9</v>
      </c>
      <c r="I44" s="44">
        <v>17</v>
      </c>
      <c r="J44" s="44">
        <v>10</v>
      </c>
      <c r="K44" s="44">
        <v>9</v>
      </c>
      <c r="L44" s="44">
        <v>7</v>
      </c>
      <c r="M44" s="47">
        <f>SUM(List1!$G44:$L44)</f>
        <v>72.5</v>
      </c>
      <c r="N44" s="44">
        <f>ROW(List1!$M44)-3</f>
        <v>41</v>
      </c>
      <c r="O44" s="44" t="str">
        <f>IF(List1!$M44&gt;85,"DA","NE")</f>
        <v>NE</v>
      </c>
      <c r="P44" s="4"/>
    </row>
    <row r="45" spans="1:16" ht="30" customHeight="1" x14ac:dyDescent="0.25">
      <c r="A45" s="12">
        <v>28</v>
      </c>
      <c r="B45" s="9"/>
      <c r="C45" s="6"/>
      <c r="D45" s="9" t="s">
        <v>35</v>
      </c>
      <c r="E45" s="9" t="s">
        <v>77</v>
      </c>
      <c r="F45" s="26" t="s">
        <v>78</v>
      </c>
      <c r="G45" s="20">
        <v>17.5</v>
      </c>
      <c r="H45" s="20">
        <v>7</v>
      </c>
      <c r="I45" s="20">
        <v>17</v>
      </c>
      <c r="J45" s="20">
        <v>10</v>
      </c>
      <c r="K45" s="20">
        <v>11</v>
      </c>
      <c r="L45" s="20">
        <v>9</v>
      </c>
      <c r="M45" s="43">
        <f>SUM(List1!$G45:$L45)</f>
        <v>71.5</v>
      </c>
      <c r="N45" s="20">
        <f>ROW(List1!$M45)-3</f>
        <v>42</v>
      </c>
      <c r="O45" s="20" t="str">
        <f>IF(List1!$M45&gt;85,"DA","NE")</f>
        <v>NE</v>
      </c>
      <c r="P45" s="4"/>
    </row>
    <row r="46" spans="1:16" ht="30" customHeight="1" x14ac:dyDescent="0.25">
      <c r="A46" s="12">
        <v>80</v>
      </c>
      <c r="B46" s="9"/>
      <c r="C46" s="6"/>
      <c r="D46" s="9" t="s">
        <v>129</v>
      </c>
      <c r="E46" s="9" t="s">
        <v>138</v>
      </c>
      <c r="F46" s="26" t="s">
        <v>136</v>
      </c>
      <c r="G46" s="20">
        <v>19.5</v>
      </c>
      <c r="H46" s="20">
        <v>10</v>
      </c>
      <c r="I46" s="20">
        <v>18</v>
      </c>
      <c r="J46" s="20">
        <v>6</v>
      </c>
      <c r="K46" s="20">
        <v>9</v>
      </c>
      <c r="L46" s="20">
        <v>8</v>
      </c>
      <c r="M46" s="43">
        <f>SUM(List1!$G46:$L46)</f>
        <v>70.5</v>
      </c>
      <c r="N46" s="20">
        <f>ROW(List1!$M46)-3</f>
        <v>43</v>
      </c>
      <c r="O46" s="20" t="str">
        <f>IF(List1!$M46&gt;85,"DA","NE")</f>
        <v>NE</v>
      </c>
      <c r="P46" s="4"/>
    </row>
    <row r="47" spans="1:16" ht="30" customHeight="1" x14ac:dyDescent="0.25">
      <c r="A47" s="12">
        <v>7</v>
      </c>
      <c r="B47" s="9"/>
      <c r="C47" s="6"/>
      <c r="D47" s="9" t="s">
        <v>17</v>
      </c>
      <c r="E47" s="9" t="s">
        <v>40</v>
      </c>
      <c r="F47" s="26" t="s">
        <v>41</v>
      </c>
      <c r="G47" s="45">
        <v>22</v>
      </c>
      <c r="H47" s="45">
        <v>8</v>
      </c>
      <c r="I47" s="45">
        <v>16</v>
      </c>
      <c r="J47" s="45">
        <v>6</v>
      </c>
      <c r="K47" s="45">
        <v>9</v>
      </c>
      <c r="L47" s="45">
        <v>9</v>
      </c>
      <c r="M47" s="48">
        <f>SUM(List1!$G47:$L47)</f>
        <v>70</v>
      </c>
      <c r="N47" s="45">
        <f>ROW(List1!$M47)-3</f>
        <v>44</v>
      </c>
      <c r="O47" s="45" t="str">
        <f>IF(List1!$M47&gt;85,"DA","NE")</f>
        <v>NE</v>
      </c>
      <c r="P47" s="4"/>
    </row>
    <row r="48" spans="1:16" ht="30" customHeight="1" x14ac:dyDescent="0.25">
      <c r="A48" s="12">
        <v>19</v>
      </c>
      <c r="B48" s="9"/>
      <c r="C48" s="6"/>
      <c r="D48" s="9" t="s">
        <v>28</v>
      </c>
      <c r="E48" s="9" t="s">
        <v>73</v>
      </c>
      <c r="F48" s="26" t="s">
        <v>74</v>
      </c>
      <c r="G48" s="20">
        <v>17</v>
      </c>
      <c r="H48" s="20">
        <v>8</v>
      </c>
      <c r="I48" s="20">
        <v>15</v>
      </c>
      <c r="J48" s="20">
        <v>9</v>
      </c>
      <c r="K48" s="20">
        <v>10</v>
      </c>
      <c r="L48" s="20">
        <v>11</v>
      </c>
      <c r="M48" s="43">
        <f>SUM(List1!$G48:$L48)</f>
        <v>70</v>
      </c>
      <c r="N48" s="20">
        <f>ROW(List1!$M48)-3</f>
        <v>45</v>
      </c>
      <c r="O48" s="20" t="str">
        <f>IF(List1!$M48&gt;85,"DA","NE")</f>
        <v>NE</v>
      </c>
      <c r="P48" s="4"/>
    </row>
    <row r="49" spans="1:16" ht="30" customHeight="1" x14ac:dyDescent="0.25">
      <c r="A49" s="12">
        <v>37</v>
      </c>
      <c r="B49" s="9"/>
      <c r="C49" s="9"/>
      <c r="D49" s="9" t="s">
        <v>54</v>
      </c>
      <c r="E49" s="9" t="s">
        <v>81</v>
      </c>
      <c r="F49" s="26" t="s">
        <v>80</v>
      </c>
      <c r="G49" s="20">
        <v>21</v>
      </c>
      <c r="H49" s="20">
        <v>9</v>
      </c>
      <c r="I49" s="20">
        <v>15</v>
      </c>
      <c r="J49" s="20">
        <v>7</v>
      </c>
      <c r="K49" s="20">
        <v>8</v>
      </c>
      <c r="L49" s="20">
        <v>10</v>
      </c>
      <c r="M49" s="43">
        <f>SUM(List1!$G49:$L49)</f>
        <v>70</v>
      </c>
      <c r="N49" s="20">
        <f>ROW(List1!$M49)-3</f>
        <v>46</v>
      </c>
      <c r="O49" s="20" t="str">
        <f>IF(List1!$M49&gt;85,"DA","NE")</f>
        <v>NE</v>
      </c>
      <c r="P49" s="4"/>
    </row>
    <row r="50" spans="1:16" ht="30" customHeight="1" x14ac:dyDescent="0.25">
      <c r="A50" s="12">
        <v>50</v>
      </c>
      <c r="B50" s="9"/>
      <c r="C50" s="6"/>
      <c r="D50" s="9" t="s">
        <v>67</v>
      </c>
      <c r="E50" s="9" t="s">
        <v>98</v>
      </c>
      <c r="F50" s="26" t="s">
        <v>99</v>
      </c>
      <c r="G50" s="20">
        <v>22.5</v>
      </c>
      <c r="H50" s="20">
        <v>5</v>
      </c>
      <c r="I50" s="20">
        <v>16</v>
      </c>
      <c r="J50" s="20">
        <v>6</v>
      </c>
      <c r="K50" s="20">
        <v>10</v>
      </c>
      <c r="L50" s="20">
        <v>9</v>
      </c>
      <c r="M50" s="43">
        <f>SUM(List1!$G50:$L50)</f>
        <v>68.5</v>
      </c>
      <c r="N50" s="20">
        <f>ROW(List1!$M50)-3</f>
        <v>47</v>
      </c>
      <c r="O50" s="20" t="str">
        <f>IF(List1!$M50&gt;85,"DA","NE")</f>
        <v>NE</v>
      </c>
      <c r="P50" s="4"/>
    </row>
    <row r="51" spans="1:16" ht="30" customHeight="1" x14ac:dyDescent="0.25">
      <c r="A51" s="12">
        <v>24</v>
      </c>
      <c r="B51" s="9"/>
      <c r="C51" s="6"/>
      <c r="D51" s="9" t="s">
        <v>31</v>
      </c>
      <c r="E51" s="9" t="s">
        <v>75</v>
      </c>
      <c r="F51" s="26" t="s">
        <v>76</v>
      </c>
      <c r="G51" s="20">
        <v>16</v>
      </c>
      <c r="H51" s="20">
        <v>7</v>
      </c>
      <c r="I51" s="20">
        <v>19</v>
      </c>
      <c r="J51" s="20">
        <v>6</v>
      </c>
      <c r="K51" s="20">
        <v>11</v>
      </c>
      <c r="L51" s="20">
        <v>9</v>
      </c>
      <c r="M51" s="43">
        <f>SUM(List1!$G51:$L51)</f>
        <v>68</v>
      </c>
      <c r="N51" s="20">
        <f>ROW(List1!$M51)-3</f>
        <v>48</v>
      </c>
      <c r="O51" s="20" t="str">
        <f>IF(List1!$M51&gt;85,"DA","NE")</f>
        <v>NE</v>
      </c>
      <c r="P51" s="4"/>
    </row>
    <row r="52" spans="1:16" ht="30" customHeight="1" x14ac:dyDescent="0.25">
      <c r="A52" s="12">
        <v>18</v>
      </c>
      <c r="B52" s="9"/>
      <c r="C52" s="6"/>
      <c r="D52" s="9" t="s">
        <v>27</v>
      </c>
      <c r="E52" s="9" t="s">
        <v>68</v>
      </c>
      <c r="F52" s="26" t="s">
        <v>69</v>
      </c>
      <c r="G52" s="20">
        <v>25.5</v>
      </c>
      <c r="H52" s="20">
        <v>5</v>
      </c>
      <c r="I52" s="20">
        <v>14</v>
      </c>
      <c r="J52" s="20">
        <v>7</v>
      </c>
      <c r="K52" s="20">
        <v>6</v>
      </c>
      <c r="L52" s="20">
        <v>10</v>
      </c>
      <c r="M52" s="43">
        <f>SUM(List1!$G52:$L52)</f>
        <v>67.5</v>
      </c>
      <c r="N52" s="20">
        <f>ROW(List1!$M52)-3</f>
        <v>49</v>
      </c>
      <c r="O52" s="20" t="str">
        <f>IF(List1!$M52&gt;85,"DA","NE")</f>
        <v>NE</v>
      </c>
      <c r="P52" s="4"/>
    </row>
    <row r="53" spans="1:16" ht="30" customHeight="1" x14ac:dyDescent="0.25">
      <c r="A53" s="12">
        <v>62</v>
      </c>
      <c r="B53" s="9"/>
      <c r="C53" s="6"/>
      <c r="D53" s="9" t="s">
        <v>100</v>
      </c>
      <c r="E53" s="9" t="s">
        <v>123</v>
      </c>
      <c r="F53" s="26" t="s">
        <v>124</v>
      </c>
      <c r="G53" s="20">
        <v>16</v>
      </c>
      <c r="H53" s="20">
        <v>7</v>
      </c>
      <c r="I53" s="20">
        <v>16</v>
      </c>
      <c r="J53" s="20">
        <v>7</v>
      </c>
      <c r="K53" s="20">
        <v>9</v>
      </c>
      <c r="L53" s="20">
        <v>10</v>
      </c>
      <c r="M53" s="43">
        <f>SUM(List1!$G53:$L53)</f>
        <v>65</v>
      </c>
      <c r="N53" s="20">
        <f>ROW(List1!$M53)-3</f>
        <v>50</v>
      </c>
      <c r="O53" s="20" t="str">
        <f>IF(List1!$M53&gt;85,"DA","NE")</f>
        <v>NE</v>
      </c>
      <c r="P53" s="4"/>
    </row>
    <row r="54" spans="1:16" ht="30" customHeight="1" x14ac:dyDescent="0.25">
      <c r="A54" s="12">
        <v>61</v>
      </c>
      <c r="B54" s="9"/>
      <c r="C54" s="6"/>
      <c r="D54" s="9" t="s">
        <v>95</v>
      </c>
      <c r="E54" s="9" t="s">
        <v>123</v>
      </c>
      <c r="F54" s="26" t="s">
        <v>124</v>
      </c>
      <c r="G54" s="20">
        <v>19.5</v>
      </c>
      <c r="H54" s="20">
        <v>6</v>
      </c>
      <c r="I54" s="20">
        <v>14</v>
      </c>
      <c r="J54" s="20">
        <v>9</v>
      </c>
      <c r="K54" s="20">
        <v>7</v>
      </c>
      <c r="L54" s="20">
        <v>8</v>
      </c>
      <c r="M54" s="43">
        <f>SUM(List1!$G54:$L54)</f>
        <v>63.5</v>
      </c>
      <c r="N54" s="20">
        <f>ROW(List1!$M54)-3</f>
        <v>51</v>
      </c>
      <c r="O54" s="20" t="str">
        <f>IF(List1!$M54&gt;85,"DA","NE")</f>
        <v>NE</v>
      </c>
      <c r="P54" s="4"/>
    </row>
    <row r="55" spans="1:16" ht="30" customHeight="1" x14ac:dyDescent="0.25">
      <c r="A55" s="12">
        <v>74</v>
      </c>
      <c r="B55" s="9"/>
      <c r="C55" s="6"/>
      <c r="D55" s="9" t="s">
        <v>112</v>
      </c>
      <c r="E55" s="9" t="s">
        <v>133</v>
      </c>
      <c r="F55" s="26" t="s">
        <v>134</v>
      </c>
      <c r="G55" s="20">
        <v>13.5</v>
      </c>
      <c r="H55" s="20">
        <v>8</v>
      </c>
      <c r="I55" s="20">
        <v>17</v>
      </c>
      <c r="J55" s="20">
        <v>9</v>
      </c>
      <c r="K55" s="20">
        <v>10</v>
      </c>
      <c r="L55" s="20">
        <v>6</v>
      </c>
      <c r="M55" s="43">
        <f>SUM(List1!$G55:$L55)</f>
        <v>63.5</v>
      </c>
      <c r="N55" s="20">
        <f>ROW(List1!$M55)-3</f>
        <v>52</v>
      </c>
      <c r="O55" s="20" t="str">
        <f>IF(List1!$M55&gt;85,"DA","NE")</f>
        <v>NE</v>
      </c>
      <c r="P55" s="4"/>
    </row>
    <row r="56" spans="1:16" ht="30" customHeight="1" x14ac:dyDescent="0.25">
      <c r="A56" s="12">
        <v>49</v>
      </c>
      <c r="B56" s="9"/>
      <c r="C56" s="6"/>
      <c r="D56" s="9" t="s">
        <v>66</v>
      </c>
      <c r="E56" s="9" t="s">
        <v>98</v>
      </c>
      <c r="F56" s="26" t="s">
        <v>99</v>
      </c>
      <c r="G56" s="20">
        <v>17</v>
      </c>
      <c r="H56" s="20">
        <v>5</v>
      </c>
      <c r="I56" s="20">
        <v>19</v>
      </c>
      <c r="J56" s="20">
        <v>6</v>
      </c>
      <c r="K56" s="20">
        <v>8</v>
      </c>
      <c r="L56" s="20">
        <v>8</v>
      </c>
      <c r="M56" s="43">
        <f>SUM(List1!$G56:$L56)</f>
        <v>63</v>
      </c>
      <c r="N56" s="20">
        <f>ROW(List1!$M56)-3</f>
        <v>53</v>
      </c>
      <c r="O56" s="20" t="str">
        <f>IF(List1!$M56&gt;85,"DA","NE")</f>
        <v>NE</v>
      </c>
      <c r="P56" s="4"/>
    </row>
    <row r="57" spans="1:16" ht="30" customHeight="1" x14ac:dyDescent="0.25">
      <c r="A57" s="12">
        <v>31</v>
      </c>
      <c r="B57" s="9"/>
      <c r="C57" s="6"/>
      <c r="D57" s="9" t="s">
        <v>49</v>
      </c>
      <c r="E57" s="9" t="s">
        <v>77</v>
      </c>
      <c r="F57" s="26" t="s">
        <v>78</v>
      </c>
      <c r="G57" s="20">
        <v>16</v>
      </c>
      <c r="H57" s="20">
        <v>9</v>
      </c>
      <c r="I57" s="20">
        <v>16</v>
      </c>
      <c r="J57" s="20">
        <v>7</v>
      </c>
      <c r="K57" s="20">
        <v>5</v>
      </c>
      <c r="L57" s="20">
        <v>8</v>
      </c>
      <c r="M57" s="43">
        <f>SUM(List1!$G57:$L57)</f>
        <v>61</v>
      </c>
      <c r="N57" s="20">
        <f>ROW(List1!$M57)-3</f>
        <v>54</v>
      </c>
      <c r="O57" s="20" t="str">
        <f>IF(List1!$M57&gt;85,"DA","NE")</f>
        <v>NE</v>
      </c>
      <c r="P57" s="4"/>
    </row>
    <row r="58" spans="1:16" ht="30" customHeight="1" x14ac:dyDescent="0.25">
      <c r="A58" s="27">
        <v>1</v>
      </c>
      <c r="B58" s="9"/>
      <c r="C58" s="6"/>
      <c r="D58" s="9" t="s">
        <v>10</v>
      </c>
      <c r="E58" s="9" t="s">
        <v>36</v>
      </c>
      <c r="F58" s="26" t="s">
        <v>70</v>
      </c>
      <c r="G58" s="46">
        <v>15.5</v>
      </c>
      <c r="H58" s="46">
        <v>7</v>
      </c>
      <c r="I58" s="46">
        <v>14</v>
      </c>
      <c r="J58" s="46">
        <v>8</v>
      </c>
      <c r="K58" s="46">
        <v>9</v>
      </c>
      <c r="L58" s="44">
        <v>7</v>
      </c>
      <c r="M58" s="47">
        <f>SUM(List1!$G58:$L58)</f>
        <v>60.5</v>
      </c>
      <c r="N58" s="44">
        <f>ROW(List1!$M58)-3</f>
        <v>55</v>
      </c>
      <c r="O58" s="44" t="str">
        <f>IF(List1!$M58&gt;85,"DA","NE")</f>
        <v>NE</v>
      </c>
      <c r="P58" s="4"/>
    </row>
    <row r="59" spans="1:16" ht="30" customHeight="1" x14ac:dyDescent="0.25">
      <c r="A59" s="12">
        <v>67</v>
      </c>
      <c r="B59" s="9"/>
      <c r="C59" s="6"/>
      <c r="D59" s="9" t="s">
        <v>105</v>
      </c>
      <c r="E59" s="9" t="s">
        <v>126</v>
      </c>
      <c r="F59" s="26" t="s">
        <v>127</v>
      </c>
      <c r="G59" s="20">
        <v>20.5</v>
      </c>
      <c r="H59" s="20">
        <v>6</v>
      </c>
      <c r="I59" s="20">
        <v>12</v>
      </c>
      <c r="J59" s="20">
        <v>5</v>
      </c>
      <c r="K59" s="20">
        <v>9</v>
      </c>
      <c r="L59" s="20">
        <v>8</v>
      </c>
      <c r="M59" s="43">
        <f>SUM(List1!$G59:$L59)</f>
        <v>60.5</v>
      </c>
      <c r="N59" s="20">
        <f>ROW(List1!$M59)-3</f>
        <v>56</v>
      </c>
      <c r="O59" s="20" t="str">
        <f>IF(List1!$M59&gt;85,"DA","NE")</f>
        <v>NE</v>
      </c>
      <c r="P59" s="4"/>
    </row>
    <row r="60" spans="1:16" ht="30" customHeight="1" x14ac:dyDescent="0.25">
      <c r="A60" s="12">
        <v>11</v>
      </c>
      <c r="B60" s="9"/>
      <c r="C60" s="6"/>
      <c r="D60" s="9" t="s">
        <v>21</v>
      </c>
      <c r="E60" s="9" t="s">
        <v>44</v>
      </c>
      <c r="F60" s="26" t="s">
        <v>71</v>
      </c>
      <c r="G60" s="45">
        <v>19.5</v>
      </c>
      <c r="H60" s="45">
        <v>8</v>
      </c>
      <c r="I60" s="45">
        <v>15</v>
      </c>
      <c r="J60" s="45">
        <v>2</v>
      </c>
      <c r="K60" s="45">
        <v>8</v>
      </c>
      <c r="L60" s="45">
        <v>7</v>
      </c>
      <c r="M60" s="48">
        <f>SUM(List1!$G60:$L60)</f>
        <v>59.5</v>
      </c>
      <c r="N60" s="45">
        <f>ROW(List1!$M60)-3</f>
        <v>57</v>
      </c>
      <c r="O60" s="45" t="str">
        <f>IF(List1!$M60&gt;85,"DA","NE")</f>
        <v>NE</v>
      </c>
      <c r="P60" s="4"/>
    </row>
    <row r="61" spans="1:16" ht="30" customHeight="1" x14ac:dyDescent="0.25">
      <c r="A61" s="12">
        <v>73</v>
      </c>
      <c r="B61" s="9"/>
      <c r="C61" s="6"/>
      <c r="D61" s="9" t="s">
        <v>111</v>
      </c>
      <c r="E61" s="9" t="s">
        <v>133</v>
      </c>
      <c r="F61" s="26" t="s">
        <v>134</v>
      </c>
      <c r="G61" s="20">
        <v>15.5</v>
      </c>
      <c r="H61" s="20">
        <v>8</v>
      </c>
      <c r="I61" s="20">
        <v>15</v>
      </c>
      <c r="J61" s="20">
        <v>6</v>
      </c>
      <c r="K61" s="20">
        <v>8</v>
      </c>
      <c r="L61" s="20">
        <v>6</v>
      </c>
      <c r="M61" s="43">
        <f>SUM(List1!$G61:$L61)</f>
        <v>58.5</v>
      </c>
      <c r="N61" s="20">
        <f>ROW(List1!$M61)-3</f>
        <v>58</v>
      </c>
      <c r="O61" s="20" t="str">
        <f>IF(List1!$M61&gt;85,"DA","NE")</f>
        <v>NE</v>
      </c>
      <c r="P61" s="4"/>
    </row>
    <row r="62" spans="1:16" ht="30" customHeight="1" x14ac:dyDescent="0.25">
      <c r="A62" s="12">
        <v>64</v>
      </c>
      <c r="B62" s="9"/>
      <c r="C62" s="6"/>
      <c r="D62" s="9" t="s">
        <v>102</v>
      </c>
      <c r="E62" s="9" t="s">
        <v>125</v>
      </c>
      <c r="F62" s="26" t="s">
        <v>124</v>
      </c>
      <c r="G62" s="20">
        <v>11.5</v>
      </c>
      <c r="H62" s="20">
        <v>6</v>
      </c>
      <c r="I62" s="20">
        <v>16</v>
      </c>
      <c r="J62" s="20">
        <v>8</v>
      </c>
      <c r="K62" s="20">
        <v>9</v>
      </c>
      <c r="L62" s="20">
        <v>7</v>
      </c>
      <c r="M62" s="43">
        <f>SUM(List1!$G62:$L62)</f>
        <v>57.5</v>
      </c>
      <c r="N62" s="20">
        <f>ROW(List1!$M62)-3</f>
        <v>59</v>
      </c>
      <c r="O62" s="20" t="str">
        <f>IF(List1!$M62&gt;85,"DA","NE")</f>
        <v>NE</v>
      </c>
      <c r="P62" s="4"/>
    </row>
    <row r="63" spans="1:16" ht="30" customHeight="1" x14ac:dyDescent="0.25">
      <c r="A63" s="12">
        <v>27</v>
      </c>
      <c r="B63" s="9"/>
      <c r="C63" s="6"/>
      <c r="D63" s="9" t="s">
        <v>34</v>
      </c>
      <c r="E63" s="9" t="s">
        <v>75</v>
      </c>
      <c r="F63" s="26" t="s">
        <v>76</v>
      </c>
      <c r="G63" s="20">
        <v>18</v>
      </c>
      <c r="H63" s="20">
        <v>8</v>
      </c>
      <c r="I63" s="20">
        <v>16</v>
      </c>
      <c r="J63" s="20">
        <v>4</v>
      </c>
      <c r="K63" s="20">
        <v>8</v>
      </c>
      <c r="L63" s="20">
        <v>3</v>
      </c>
      <c r="M63" s="43">
        <f>SUM(List1!$G63:$L63)</f>
        <v>57</v>
      </c>
      <c r="N63" s="20">
        <f>ROW(List1!$M63)-3</f>
        <v>60</v>
      </c>
      <c r="O63" s="20" t="str">
        <f>IF(List1!$M63&gt;85,"DA","NE")</f>
        <v>NE</v>
      </c>
      <c r="P63" s="4"/>
    </row>
    <row r="64" spans="1:16" ht="30" customHeight="1" x14ac:dyDescent="0.25">
      <c r="A64" s="27">
        <v>2</v>
      </c>
      <c r="B64" s="9"/>
      <c r="C64" s="6"/>
      <c r="D64" s="9" t="s">
        <v>11</v>
      </c>
      <c r="E64" s="9" t="s">
        <v>37</v>
      </c>
      <c r="F64" s="26" t="s">
        <v>119</v>
      </c>
      <c r="G64" s="44">
        <v>17</v>
      </c>
      <c r="H64" s="44">
        <v>9</v>
      </c>
      <c r="I64" s="44">
        <v>15</v>
      </c>
      <c r="J64" s="44">
        <v>4</v>
      </c>
      <c r="K64" s="44">
        <v>5</v>
      </c>
      <c r="L64" s="44">
        <v>6</v>
      </c>
      <c r="M64" s="47">
        <f>SUM(List1!$G64:$L64)</f>
        <v>56</v>
      </c>
      <c r="N64" s="44">
        <f>ROW(List1!$M64)-3</f>
        <v>61</v>
      </c>
      <c r="O64" s="44" t="str">
        <f>IF(List1!$M64&gt;85,"DA","NE")</f>
        <v>NE</v>
      </c>
      <c r="P64" s="4"/>
    </row>
    <row r="65" spans="1:16" ht="30" customHeight="1" x14ac:dyDescent="0.25">
      <c r="A65" s="12">
        <v>20</v>
      </c>
      <c r="B65" s="9"/>
      <c r="C65" s="6"/>
      <c r="D65" s="9" t="s">
        <v>29</v>
      </c>
      <c r="E65" s="9" t="s">
        <v>73</v>
      </c>
      <c r="F65" s="26" t="s">
        <v>74</v>
      </c>
      <c r="G65" s="20">
        <v>15</v>
      </c>
      <c r="H65" s="20">
        <v>9</v>
      </c>
      <c r="I65" s="20">
        <v>12</v>
      </c>
      <c r="J65" s="20">
        <v>7</v>
      </c>
      <c r="K65" s="20">
        <v>4</v>
      </c>
      <c r="L65" s="20">
        <v>8</v>
      </c>
      <c r="M65" s="43">
        <f>SUM(List1!$G65:$L65)</f>
        <v>55</v>
      </c>
      <c r="N65" s="20">
        <f>ROW(List1!$M65)-3</f>
        <v>62</v>
      </c>
      <c r="O65" s="20" t="str">
        <f>IF(List1!$M65&gt;85,"DA","NE")</f>
        <v>NE</v>
      </c>
      <c r="P65" s="4"/>
    </row>
    <row r="66" spans="1:16" ht="30" customHeight="1" x14ac:dyDescent="0.25">
      <c r="A66" s="12">
        <v>63</v>
      </c>
      <c r="B66" s="9"/>
      <c r="C66" s="6"/>
      <c r="D66" s="9" t="s">
        <v>101</v>
      </c>
      <c r="E66" s="9" t="s">
        <v>123</v>
      </c>
      <c r="F66" s="26" t="s">
        <v>124</v>
      </c>
      <c r="G66" s="20">
        <v>11</v>
      </c>
      <c r="H66" s="20">
        <v>7</v>
      </c>
      <c r="I66" s="20">
        <v>17</v>
      </c>
      <c r="J66" s="20">
        <v>4</v>
      </c>
      <c r="K66" s="20">
        <v>6</v>
      </c>
      <c r="L66" s="20">
        <v>9</v>
      </c>
      <c r="M66" s="43">
        <f>SUM(List1!$G66:$L66)</f>
        <v>54</v>
      </c>
      <c r="N66" s="20">
        <f>ROW(List1!$M66)-3</f>
        <v>63</v>
      </c>
      <c r="O66" s="20" t="str">
        <f>IF(List1!$M66&gt;85,"DA","NE")</f>
        <v>NE</v>
      </c>
      <c r="P66" s="4"/>
    </row>
    <row r="67" spans="1:16" ht="30" customHeight="1" x14ac:dyDescent="0.25">
      <c r="A67" s="12">
        <v>25</v>
      </c>
      <c r="B67" s="9"/>
      <c r="C67" s="6"/>
      <c r="D67" s="9" t="s">
        <v>32</v>
      </c>
      <c r="E67" s="9" t="s">
        <v>75</v>
      </c>
      <c r="F67" s="26" t="s">
        <v>76</v>
      </c>
      <c r="G67" s="20">
        <v>10</v>
      </c>
      <c r="H67" s="20">
        <v>6</v>
      </c>
      <c r="I67" s="20">
        <v>16</v>
      </c>
      <c r="J67" s="20">
        <v>4</v>
      </c>
      <c r="K67" s="20">
        <v>9</v>
      </c>
      <c r="L67" s="20">
        <v>8</v>
      </c>
      <c r="M67" s="43">
        <f>SUM(List1!$G67:$L67)</f>
        <v>53</v>
      </c>
      <c r="N67" s="20">
        <f>ROW(List1!$M67)-3</f>
        <v>64</v>
      </c>
      <c r="O67" s="20" t="str">
        <f>IF(List1!$M67&gt;85,"DA","NE")</f>
        <v>NE</v>
      </c>
      <c r="P67" s="4"/>
    </row>
    <row r="68" spans="1:16" ht="30" customHeight="1" x14ac:dyDescent="0.25">
      <c r="A68" s="12">
        <v>23</v>
      </c>
      <c r="B68" s="9"/>
      <c r="C68" s="6"/>
      <c r="D68" s="9" t="s">
        <v>30</v>
      </c>
      <c r="E68" s="9" t="s">
        <v>75</v>
      </c>
      <c r="F68" s="26" t="s">
        <v>76</v>
      </c>
      <c r="G68" s="20">
        <v>21</v>
      </c>
      <c r="H68" s="20">
        <v>5</v>
      </c>
      <c r="I68" s="20">
        <v>11</v>
      </c>
      <c r="J68" s="20">
        <v>3</v>
      </c>
      <c r="K68" s="20">
        <v>6</v>
      </c>
      <c r="L68" s="20">
        <v>4</v>
      </c>
      <c r="M68" s="43">
        <f>SUM(List1!$G68:$L68)</f>
        <v>50</v>
      </c>
      <c r="N68" s="20">
        <f>ROW(List1!$M68)-3</f>
        <v>65</v>
      </c>
      <c r="O68" s="20" t="str">
        <f>IF(List1!$M68&gt;85,"DA","NE")</f>
        <v>NE</v>
      </c>
      <c r="P68" s="4"/>
    </row>
    <row r="69" spans="1:16" ht="30" customHeight="1" x14ac:dyDescent="0.25">
      <c r="A69" s="12">
        <v>39</v>
      </c>
      <c r="B69" s="9"/>
      <c r="C69" s="9"/>
      <c r="D69" s="9" t="s">
        <v>56</v>
      </c>
      <c r="E69" s="9" t="s">
        <v>82</v>
      </c>
      <c r="F69" s="26" t="s">
        <v>84</v>
      </c>
      <c r="G69" s="20">
        <v>5</v>
      </c>
      <c r="H69" s="20">
        <v>8</v>
      </c>
      <c r="I69" s="20">
        <v>18</v>
      </c>
      <c r="J69" s="20">
        <v>3</v>
      </c>
      <c r="K69" s="20">
        <v>8</v>
      </c>
      <c r="L69" s="20">
        <v>4</v>
      </c>
      <c r="M69" s="43">
        <f>SUM(List1!$G69:$L69)</f>
        <v>46</v>
      </c>
      <c r="N69" s="20">
        <f>ROW(List1!$M69)-3</f>
        <v>66</v>
      </c>
      <c r="O69" s="20" t="str">
        <f>IF(List1!$M69&gt;85,"DA","NE")</f>
        <v>NE</v>
      </c>
      <c r="P69" s="4"/>
    </row>
    <row r="70" spans="1:16" ht="30" customHeight="1" x14ac:dyDescent="0.25">
      <c r="A70" s="12">
        <v>56</v>
      </c>
      <c r="B70" s="9"/>
      <c r="C70" s="6"/>
      <c r="D70" s="9" t="s">
        <v>90</v>
      </c>
      <c r="E70" s="9" t="s">
        <v>16</v>
      </c>
      <c r="F70" s="26" t="s">
        <v>83</v>
      </c>
      <c r="G70" s="20">
        <v>15</v>
      </c>
      <c r="H70" s="20">
        <v>7</v>
      </c>
      <c r="I70" s="20">
        <v>12</v>
      </c>
      <c r="J70" s="20">
        <v>5</v>
      </c>
      <c r="K70" s="20">
        <v>4</v>
      </c>
      <c r="L70" s="20">
        <v>3</v>
      </c>
      <c r="M70" s="43">
        <f>SUM(List1!$G70:$L70)</f>
        <v>46</v>
      </c>
      <c r="N70" s="20">
        <f>ROW(List1!$M70)-3</f>
        <v>67</v>
      </c>
      <c r="O70" s="20" t="str">
        <f>IF(List1!$M70&gt;85,"DA","NE")</f>
        <v>NE</v>
      </c>
      <c r="P70" s="4"/>
    </row>
    <row r="71" spans="1:16" ht="30" customHeight="1" x14ac:dyDescent="0.25">
      <c r="A71" s="12">
        <v>68</v>
      </c>
      <c r="B71" s="9"/>
      <c r="C71" s="6"/>
      <c r="D71" s="9" t="s">
        <v>106</v>
      </c>
      <c r="E71" s="9" t="s">
        <v>126</v>
      </c>
      <c r="F71" s="26" t="s">
        <v>127</v>
      </c>
      <c r="G71" s="20">
        <v>15</v>
      </c>
      <c r="H71" s="20">
        <v>7</v>
      </c>
      <c r="I71" s="20">
        <v>11</v>
      </c>
      <c r="J71" s="20">
        <v>3</v>
      </c>
      <c r="K71" s="20">
        <v>5</v>
      </c>
      <c r="L71" s="20">
        <v>4</v>
      </c>
      <c r="M71" s="43">
        <f>SUM(List1!$G71:$L71)</f>
        <v>45</v>
      </c>
      <c r="N71" s="20">
        <f>ROW(List1!$M71)-3</f>
        <v>68</v>
      </c>
      <c r="O71" s="20" t="str">
        <f>IF(List1!$M71&gt;85,"DA","NE")</f>
        <v>NE</v>
      </c>
      <c r="P71" s="4"/>
    </row>
    <row r="72" spans="1:16" ht="30" customHeight="1" x14ac:dyDescent="0.25">
      <c r="A72" s="12">
        <v>38</v>
      </c>
      <c r="B72" s="9"/>
      <c r="C72" s="9"/>
      <c r="D72" s="9" t="s">
        <v>55</v>
      </c>
      <c r="E72" s="9" t="s">
        <v>82</v>
      </c>
      <c r="F72" s="26" t="s">
        <v>83</v>
      </c>
      <c r="G72" s="20">
        <v>17.5</v>
      </c>
      <c r="H72" s="20">
        <v>3</v>
      </c>
      <c r="I72" s="20">
        <v>9</v>
      </c>
      <c r="J72" s="20">
        <v>3</v>
      </c>
      <c r="K72" s="20">
        <v>5</v>
      </c>
      <c r="L72" s="20">
        <v>6</v>
      </c>
      <c r="M72" s="43">
        <f>SUM(List1!$G72:$L72)</f>
        <v>43.5</v>
      </c>
      <c r="N72" s="20">
        <f>ROW(List1!$M72)-3</f>
        <v>69</v>
      </c>
      <c r="O72" s="20" t="str">
        <f>IF(List1!$M72&gt;85,"DA","NE")</f>
        <v>NE</v>
      </c>
      <c r="P72" s="4"/>
    </row>
    <row r="73" spans="1:16" ht="30" customHeight="1" x14ac:dyDescent="0.25">
      <c r="A73" s="12">
        <v>41</v>
      </c>
      <c r="B73" s="9"/>
      <c r="C73" s="9"/>
      <c r="D73" s="9" t="s">
        <v>58</v>
      </c>
      <c r="E73" s="9" t="s">
        <v>82</v>
      </c>
      <c r="F73" s="26" t="s">
        <v>84</v>
      </c>
      <c r="G73" s="20">
        <v>7</v>
      </c>
      <c r="H73" s="20">
        <v>7</v>
      </c>
      <c r="I73" s="20">
        <v>13</v>
      </c>
      <c r="J73" s="20">
        <v>6</v>
      </c>
      <c r="K73" s="20">
        <v>5</v>
      </c>
      <c r="L73" s="20">
        <v>5</v>
      </c>
      <c r="M73" s="43">
        <f>SUM(List1!$G73:$L73)</f>
        <v>43</v>
      </c>
      <c r="N73" s="20">
        <f>ROW(List1!$M73)-3</f>
        <v>70</v>
      </c>
      <c r="O73" s="20" t="str">
        <f>IF(List1!$M73&gt;85,"DA","NE")</f>
        <v>NE</v>
      </c>
      <c r="P73" s="4"/>
    </row>
    <row r="74" spans="1:16" ht="30" customHeight="1" x14ac:dyDescent="0.25">
      <c r="A74" s="12">
        <v>55</v>
      </c>
      <c r="B74" s="9"/>
      <c r="C74" s="6"/>
      <c r="D74" s="9" t="s">
        <v>89</v>
      </c>
      <c r="E74" s="9" t="s">
        <v>16</v>
      </c>
      <c r="F74" s="26" t="s">
        <v>83</v>
      </c>
      <c r="G74" s="20">
        <v>8</v>
      </c>
      <c r="H74" s="20">
        <v>8</v>
      </c>
      <c r="I74" s="20">
        <v>19</v>
      </c>
      <c r="J74" s="20">
        <v>0</v>
      </c>
      <c r="K74" s="20">
        <v>3</v>
      </c>
      <c r="L74" s="20">
        <v>4</v>
      </c>
      <c r="M74" s="43">
        <f>SUM(List1!$G74:$L74)</f>
        <v>42</v>
      </c>
      <c r="N74" s="20">
        <f>ROW(List1!$M74)-3</f>
        <v>71</v>
      </c>
      <c r="O74" s="20" t="str">
        <f>IF(List1!$M74&gt;85,"DA","NE")</f>
        <v>NE</v>
      </c>
      <c r="P74" s="4"/>
    </row>
    <row r="75" spans="1:16" ht="30" customHeight="1" x14ac:dyDescent="0.25">
      <c r="A75" s="12">
        <v>40</v>
      </c>
      <c r="B75" s="9"/>
      <c r="C75" s="9"/>
      <c r="D75" s="9" t="s">
        <v>57</v>
      </c>
      <c r="E75" s="9" t="s">
        <v>82</v>
      </c>
      <c r="F75" s="26" t="s">
        <v>84</v>
      </c>
      <c r="G75" s="20">
        <v>15.5</v>
      </c>
      <c r="H75" s="20">
        <v>4</v>
      </c>
      <c r="I75" s="20">
        <v>9</v>
      </c>
      <c r="J75" s="20">
        <v>0</v>
      </c>
      <c r="K75" s="20">
        <v>6</v>
      </c>
      <c r="L75" s="20">
        <v>7</v>
      </c>
      <c r="M75" s="43">
        <f>SUM(List1!$G75:$L75)</f>
        <v>41.5</v>
      </c>
      <c r="N75" s="20">
        <f>ROW(List1!$M75)-3</f>
        <v>72</v>
      </c>
      <c r="O75" s="20" t="str">
        <f>IF(List1!$M75&gt;85,"DA","NE")</f>
        <v>NE</v>
      </c>
      <c r="P75" s="4"/>
    </row>
    <row r="76" spans="1:16" ht="30" customHeight="1" x14ac:dyDescent="0.25">
      <c r="A76" s="12">
        <v>69</v>
      </c>
      <c r="B76" s="9"/>
      <c r="C76" s="6"/>
      <c r="D76" s="9" t="s">
        <v>107</v>
      </c>
      <c r="E76" s="9" t="s">
        <v>126</v>
      </c>
      <c r="F76" s="26" t="s">
        <v>127</v>
      </c>
      <c r="G76" s="20">
        <v>11</v>
      </c>
      <c r="H76" s="20">
        <v>8</v>
      </c>
      <c r="I76" s="20">
        <v>9</v>
      </c>
      <c r="J76" s="20">
        <v>4</v>
      </c>
      <c r="K76" s="20">
        <v>3</v>
      </c>
      <c r="L76" s="20">
        <v>3</v>
      </c>
      <c r="M76" s="43">
        <f>SUM(List1!$G76:$L76)</f>
        <v>38</v>
      </c>
      <c r="N76" s="20">
        <f>ROW(List1!$M76)-3</f>
        <v>73</v>
      </c>
      <c r="O76" s="20" t="str">
        <f>IF(List1!$M76&gt;85,"DA","NE")</f>
        <v>NE</v>
      </c>
      <c r="P76" s="4"/>
    </row>
    <row r="77" spans="1:16" ht="30" customHeight="1" x14ac:dyDescent="0.25">
      <c r="A77" s="12">
        <v>26</v>
      </c>
      <c r="B77" s="9"/>
      <c r="C77" s="6"/>
      <c r="D77" s="9" t="s">
        <v>33</v>
      </c>
      <c r="E77" s="9" t="s">
        <v>75</v>
      </c>
      <c r="F77" s="26" t="s">
        <v>76</v>
      </c>
      <c r="G77" s="20">
        <v>13.5</v>
      </c>
      <c r="H77" s="20">
        <v>5</v>
      </c>
      <c r="I77" s="20">
        <v>11</v>
      </c>
      <c r="J77" s="20">
        <v>2</v>
      </c>
      <c r="K77" s="20">
        <v>3</v>
      </c>
      <c r="L77" s="20">
        <v>3</v>
      </c>
      <c r="M77" s="43">
        <f>SUM(List1!$G77:$L77)</f>
        <v>37.5</v>
      </c>
      <c r="N77" s="20">
        <f>ROW(List1!$M77)-3</f>
        <v>74</v>
      </c>
      <c r="O77" s="20" t="str">
        <f>IF(List1!$M77&gt;85,"DA","NE")</f>
        <v>NE</v>
      </c>
      <c r="P77" s="4"/>
    </row>
    <row r="78" spans="1:16" ht="30" customHeight="1" x14ac:dyDescent="0.25">
      <c r="A78" s="12">
        <v>58</v>
      </c>
      <c r="B78" s="9"/>
      <c r="C78" s="6"/>
      <c r="D78" s="9" t="s">
        <v>92</v>
      </c>
      <c r="E78" s="9" t="s">
        <v>16</v>
      </c>
      <c r="F78" s="26" t="s">
        <v>83</v>
      </c>
      <c r="G78" s="20">
        <v>2</v>
      </c>
      <c r="H78" s="20">
        <v>6</v>
      </c>
      <c r="I78" s="20">
        <v>14</v>
      </c>
      <c r="J78" s="20">
        <v>6</v>
      </c>
      <c r="K78" s="20">
        <v>0</v>
      </c>
      <c r="L78" s="20">
        <v>4</v>
      </c>
      <c r="M78" s="43">
        <f>SUM(List1!$G78:$L78)</f>
        <v>32</v>
      </c>
      <c r="N78" s="20">
        <f>ROW(List1!$M78)-3</f>
        <v>75</v>
      </c>
      <c r="O78" s="20" t="str">
        <f>IF(List1!$M78&gt;85,"DA","NE")</f>
        <v>NE</v>
      </c>
      <c r="P78" s="4"/>
    </row>
    <row r="79" spans="1:16" ht="30" customHeight="1" x14ac:dyDescent="0.25">
      <c r="A79" s="12">
        <v>32</v>
      </c>
      <c r="B79" s="9"/>
      <c r="C79" s="9"/>
      <c r="D79" s="9" t="s">
        <v>50</v>
      </c>
      <c r="E79" s="9" t="s">
        <v>16</v>
      </c>
      <c r="F79" s="26" t="s">
        <v>83</v>
      </c>
      <c r="G79" s="20">
        <v>7.5</v>
      </c>
      <c r="H79" s="20">
        <v>7</v>
      </c>
      <c r="I79" s="20">
        <v>10</v>
      </c>
      <c r="J79" s="20">
        <v>0</v>
      </c>
      <c r="K79" s="20">
        <v>2</v>
      </c>
      <c r="L79" s="20">
        <v>2</v>
      </c>
      <c r="M79" s="43">
        <f>SUM(List1!$G79:$L79)</f>
        <v>28.5</v>
      </c>
      <c r="N79" s="20">
        <f>ROW(List1!$M79)-3</f>
        <v>76</v>
      </c>
      <c r="O79" s="20" t="str">
        <f>IF(List1!$M79&gt;85,"DA","NE")</f>
        <v>NE</v>
      </c>
      <c r="P79" s="4"/>
    </row>
    <row r="80" spans="1:16" ht="30" customHeight="1" x14ac:dyDescent="0.25">
      <c r="A80" s="12">
        <v>57</v>
      </c>
      <c r="B80" s="9"/>
      <c r="C80" s="6"/>
      <c r="D80" s="9" t="s">
        <v>91</v>
      </c>
      <c r="E80" s="9" t="s">
        <v>16</v>
      </c>
      <c r="F80" s="26" t="s">
        <v>83</v>
      </c>
      <c r="G80" s="20">
        <v>0</v>
      </c>
      <c r="H80" s="20">
        <v>6</v>
      </c>
      <c r="I80" s="20">
        <v>9</v>
      </c>
      <c r="J80" s="20">
        <v>0</v>
      </c>
      <c r="K80" s="20">
        <v>4</v>
      </c>
      <c r="L80" s="20">
        <v>3</v>
      </c>
      <c r="M80" s="43">
        <f>SUM(List1!$G80:$L80)</f>
        <v>22</v>
      </c>
      <c r="N80" s="20">
        <f>ROW(List1!$M80)-3</f>
        <v>77</v>
      </c>
      <c r="O80" s="20" t="str">
        <f>IF(List1!$M80&gt;85,"DA","NE")</f>
        <v>NE</v>
      </c>
      <c r="P80" s="4"/>
    </row>
    <row r="81" spans="1:16" s="57" customFormat="1" ht="30" customHeight="1" x14ac:dyDescent="0.25">
      <c r="A81" s="27">
        <v>9</v>
      </c>
      <c r="B81" s="49"/>
      <c r="C81" s="50"/>
      <c r="D81" s="49"/>
      <c r="E81" s="49"/>
      <c r="F81" s="51"/>
      <c r="G81" s="46"/>
      <c r="H81" s="46"/>
      <c r="I81" s="46"/>
      <c r="J81" s="46"/>
      <c r="K81" s="46"/>
      <c r="L81" s="46"/>
      <c r="M81" s="54">
        <f>SUM(List1!$G81:$L81)</f>
        <v>0</v>
      </c>
      <c r="N81" s="55">
        <f>ROW(List1!$M81)-3</f>
        <v>78</v>
      </c>
      <c r="O81" s="55" t="str">
        <f>IF(List1!$M81&gt;85,"DA","NE")</f>
        <v>NE</v>
      </c>
      <c r="P81" s="56"/>
    </row>
    <row r="82" spans="1:16" s="57" customFormat="1" ht="30" customHeight="1" x14ac:dyDescent="0.25">
      <c r="A82" s="27">
        <v>17</v>
      </c>
      <c r="B82" s="49"/>
      <c r="C82" s="50"/>
      <c r="D82" s="49"/>
      <c r="E82" s="49"/>
      <c r="F82" s="51"/>
      <c r="G82" s="46"/>
      <c r="H82" s="46"/>
      <c r="I82" s="46"/>
      <c r="J82" s="46"/>
      <c r="K82" s="46"/>
      <c r="L82" s="46"/>
      <c r="M82" s="58">
        <f>SUM(List1!$G82:$L82)</f>
        <v>0</v>
      </c>
      <c r="N82" s="46">
        <f>ROW(List1!$M82)-3</f>
        <v>79</v>
      </c>
      <c r="O82" s="46" t="str">
        <f>IF(List1!$M82&gt;85,"DA","NE")</f>
        <v>NE</v>
      </c>
      <c r="P82" s="56"/>
    </row>
    <row r="83" spans="1:16" s="57" customFormat="1" ht="30" customHeight="1" x14ac:dyDescent="0.25">
      <c r="A83" s="27">
        <v>21</v>
      </c>
      <c r="B83" s="49"/>
      <c r="C83" s="50"/>
      <c r="D83" s="49"/>
      <c r="E83" s="49"/>
      <c r="F83" s="51"/>
      <c r="G83" s="46"/>
      <c r="H83" s="46"/>
      <c r="I83" s="46"/>
      <c r="J83" s="46"/>
      <c r="K83" s="46"/>
      <c r="L83" s="46"/>
      <c r="M83" s="58">
        <f>SUM(List1!$G83:$L83)</f>
        <v>0</v>
      </c>
      <c r="N83" s="46">
        <f>ROW(List1!$M83)-3</f>
        <v>80</v>
      </c>
      <c r="O83" s="46" t="str">
        <f>IF(List1!$M83&gt;85,"DA","NE")</f>
        <v>NE</v>
      </c>
      <c r="P83" s="56"/>
    </row>
    <row r="84" spans="1:16" s="57" customFormat="1" ht="30" customHeight="1" x14ac:dyDescent="0.25">
      <c r="A84" s="27">
        <v>22</v>
      </c>
      <c r="B84" s="49"/>
      <c r="C84" s="50"/>
      <c r="D84" s="49"/>
      <c r="E84" s="49"/>
      <c r="F84" s="51"/>
      <c r="G84" s="46"/>
      <c r="H84" s="46"/>
      <c r="I84" s="46"/>
      <c r="J84" s="46"/>
      <c r="K84" s="46"/>
      <c r="L84" s="46"/>
      <c r="M84" s="58">
        <f>SUM(List1!$G84:$L84)</f>
        <v>0</v>
      </c>
      <c r="N84" s="46">
        <f>ROW(List1!$M84)-3</f>
        <v>81</v>
      </c>
      <c r="O84" s="46" t="str">
        <f>IF(List1!$M84&gt;85,"DA","NE")</f>
        <v>NE</v>
      </c>
      <c r="P84" s="56"/>
    </row>
    <row r="85" spans="1:16" s="57" customFormat="1" ht="30" customHeight="1" x14ac:dyDescent="0.25">
      <c r="A85" s="27">
        <v>36</v>
      </c>
      <c r="B85" s="49"/>
      <c r="C85" s="49"/>
      <c r="D85" s="49"/>
      <c r="E85" s="49"/>
      <c r="F85" s="51"/>
      <c r="G85" s="46"/>
      <c r="H85" s="46"/>
      <c r="I85" s="46"/>
      <c r="J85" s="46"/>
      <c r="K85" s="46"/>
      <c r="L85" s="46"/>
      <c r="M85" s="58">
        <f>SUM(List1!$G85:$L85)</f>
        <v>0</v>
      </c>
      <c r="N85" s="46">
        <f>ROW(List1!$M85)-3</f>
        <v>82</v>
      </c>
      <c r="O85" s="46" t="str">
        <f>IF(List1!$M85&gt;85,"DA","NE")</f>
        <v>NE</v>
      </c>
      <c r="P85" s="56"/>
    </row>
    <row r="86" spans="1:16" s="57" customFormat="1" ht="30" customHeight="1" x14ac:dyDescent="0.25">
      <c r="A86" s="27">
        <v>54</v>
      </c>
      <c r="B86" s="49"/>
      <c r="C86" s="50"/>
      <c r="D86" s="49"/>
      <c r="E86" s="49"/>
      <c r="F86" s="51"/>
      <c r="G86" s="46"/>
      <c r="H86" s="46"/>
      <c r="I86" s="46"/>
      <c r="J86" s="46"/>
      <c r="K86" s="46"/>
      <c r="L86" s="46"/>
      <c r="M86" s="58">
        <f>SUM(List1!$G86:$L86)</f>
        <v>0</v>
      </c>
      <c r="N86" s="46">
        <f>ROW(List1!$M86)-3</f>
        <v>83</v>
      </c>
      <c r="O86" s="46" t="str">
        <f>IF(List1!$M86&gt;85,"DA","NE")</f>
        <v>NE</v>
      </c>
      <c r="P86" s="56"/>
    </row>
    <row r="87" spans="1:16" ht="30" customHeight="1" x14ac:dyDescent="0.25">
      <c r="A87" s="12">
        <v>84</v>
      </c>
      <c r="B87" s="9"/>
      <c r="C87" s="9"/>
      <c r="D87" s="9"/>
      <c r="E87" s="9"/>
      <c r="F87" s="26"/>
      <c r="G87" s="20"/>
      <c r="H87" s="20"/>
      <c r="I87" s="20"/>
      <c r="J87" s="20"/>
      <c r="K87" s="20"/>
      <c r="L87" s="20"/>
      <c r="M87" s="43">
        <f>SUM(List1!$G87:$L87)</f>
        <v>0</v>
      </c>
      <c r="N87" s="20">
        <f>ROW(List1!$M87)-3</f>
        <v>84</v>
      </c>
      <c r="O87" s="20" t="str">
        <f>IF(List1!$M87&gt;85,"DA","NE")</f>
        <v>NE</v>
      </c>
      <c r="P87" s="4"/>
    </row>
    <row r="88" spans="1:16" ht="30" customHeight="1" x14ac:dyDescent="0.25">
      <c r="A88" s="12">
        <v>85</v>
      </c>
      <c r="B88" s="9"/>
      <c r="C88" s="9"/>
      <c r="D88" s="9"/>
      <c r="E88" s="9"/>
      <c r="F88" s="26"/>
      <c r="G88" s="20"/>
      <c r="H88" s="20"/>
      <c r="I88" s="20"/>
      <c r="J88" s="20"/>
      <c r="K88" s="20"/>
      <c r="L88" s="20"/>
      <c r="M88" s="43">
        <f>SUM(List1!$G88:$L88)</f>
        <v>0</v>
      </c>
      <c r="N88" s="20">
        <f>ROW(List1!$M88)-3</f>
        <v>85</v>
      </c>
      <c r="O88" s="20" t="str">
        <f>IF(List1!$M88&gt;85,"DA","NE")</f>
        <v>NE</v>
      </c>
      <c r="P88" s="4"/>
    </row>
    <row r="89" spans="1:16" ht="30" customHeight="1" x14ac:dyDescent="0.25">
      <c r="A89" s="12">
        <v>86</v>
      </c>
      <c r="B89" s="9"/>
      <c r="C89" s="9"/>
      <c r="D89" s="9"/>
      <c r="E89" s="9"/>
      <c r="F89" s="26"/>
      <c r="G89" s="20"/>
      <c r="H89" s="20"/>
      <c r="I89" s="20"/>
      <c r="J89" s="20"/>
      <c r="K89" s="20"/>
      <c r="L89" s="20"/>
      <c r="M89" s="43">
        <f>SUM(List1!$G89:$L89)</f>
        <v>0</v>
      </c>
      <c r="N89" s="20">
        <f>ROW(List1!$M89)-3</f>
        <v>86</v>
      </c>
      <c r="O89" s="20" t="str">
        <f>IF(List1!$M89&gt;85,"DA","NE")</f>
        <v>NE</v>
      </c>
      <c r="P89" s="4"/>
    </row>
    <row r="90" spans="1:16" ht="30" customHeight="1" x14ac:dyDescent="0.25">
      <c r="A90" s="12">
        <v>87</v>
      </c>
      <c r="B90" s="9"/>
      <c r="C90" s="9"/>
      <c r="D90" s="16"/>
      <c r="E90" s="9"/>
      <c r="F90" s="26"/>
      <c r="G90" s="20"/>
      <c r="H90" s="20"/>
      <c r="I90" s="20"/>
      <c r="J90" s="20"/>
      <c r="K90" s="20"/>
      <c r="L90" s="20"/>
      <c r="M90" s="43">
        <f>SUM(List1!$G90:$L90)</f>
        <v>0</v>
      </c>
      <c r="N90" s="20">
        <f>ROW(List1!$M90)-3</f>
        <v>87</v>
      </c>
      <c r="O90" s="20" t="str">
        <f>IF(List1!$M90&gt;85,"DA","NE")</f>
        <v>NE</v>
      </c>
      <c r="P90" s="4"/>
    </row>
    <row r="91" spans="1:16" ht="30" customHeight="1" x14ac:dyDescent="0.25">
      <c r="A91" s="12">
        <v>88</v>
      </c>
      <c r="B91" s="16"/>
      <c r="C91" s="25"/>
      <c r="D91" s="9"/>
      <c r="E91" s="16"/>
      <c r="F91" s="36"/>
      <c r="G91" s="20"/>
      <c r="H91" s="20"/>
      <c r="I91" s="20"/>
      <c r="J91" s="20"/>
      <c r="K91" s="20"/>
      <c r="L91" s="20"/>
      <c r="M91" s="43">
        <f>SUM(List1!$G91:$L91)</f>
        <v>0</v>
      </c>
      <c r="N91" s="20">
        <f>ROW(List1!$M91)-3</f>
        <v>88</v>
      </c>
      <c r="O91" s="20" t="str">
        <f>IF(List1!$M91&gt;85,"DA","NE")</f>
        <v>NE</v>
      </c>
      <c r="P91" s="4"/>
    </row>
  </sheetData>
  <phoneticPr fontId="7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C2" sqref="C2"/>
    </sheetView>
  </sheetViews>
  <sheetFormatPr defaultRowHeight="15" x14ac:dyDescent="0.25"/>
  <cols>
    <col min="2" max="2" width="24.28515625" style="11" bestFit="1" customWidth="1"/>
    <col min="3" max="3" width="60.5703125" style="24" customWidth="1"/>
  </cols>
  <sheetData>
    <row r="1" spans="1:3" s="8" customFormat="1" ht="18" customHeight="1" x14ac:dyDescent="0.25">
      <c r="B1" s="15" t="s">
        <v>8</v>
      </c>
      <c r="C1" s="17" t="s">
        <v>5</v>
      </c>
    </row>
    <row r="2" spans="1:3" s="30" customFormat="1" ht="14.25" x14ac:dyDescent="0.25">
      <c r="A2" s="29">
        <v>1</v>
      </c>
      <c r="B2" s="9" t="s">
        <v>36</v>
      </c>
      <c r="C2" s="18" t="s">
        <v>70</v>
      </c>
    </row>
    <row r="3" spans="1:3" s="30" customFormat="1" ht="14.25" x14ac:dyDescent="0.25">
      <c r="A3" s="29">
        <v>2</v>
      </c>
      <c r="B3" s="9" t="s">
        <v>37</v>
      </c>
      <c r="C3" s="18" t="s">
        <v>119</v>
      </c>
    </row>
    <row r="4" spans="1:3" s="30" customFormat="1" ht="14.25" x14ac:dyDescent="0.25">
      <c r="A4" s="29">
        <v>3</v>
      </c>
      <c r="B4" s="9" t="s">
        <v>38</v>
      </c>
      <c r="C4" s="18" t="s">
        <v>39</v>
      </c>
    </row>
    <row r="5" spans="1:3" s="30" customFormat="1" ht="14.25" x14ac:dyDescent="0.25">
      <c r="A5" s="29">
        <v>4</v>
      </c>
      <c r="B5" s="9" t="s">
        <v>40</v>
      </c>
      <c r="C5" s="18" t="s">
        <v>41</v>
      </c>
    </row>
    <row r="6" spans="1:3" s="10" customFormat="1" ht="14.25" x14ac:dyDescent="0.25">
      <c r="A6" s="29">
        <v>5</v>
      </c>
      <c r="B6" s="9" t="s">
        <v>42</v>
      </c>
      <c r="C6" s="18" t="s">
        <v>43</v>
      </c>
    </row>
    <row r="7" spans="1:3" s="10" customFormat="1" ht="14.25" x14ac:dyDescent="0.25">
      <c r="A7" s="29">
        <v>6</v>
      </c>
      <c r="B7" s="9" t="s">
        <v>44</v>
      </c>
      <c r="C7" s="18" t="s">
        <v>71</v>
      </c>
    </row>
    <row r="8" spans="1:3" s="10" customFormat="1" ht="14.25" x14ac:dyDescent="0.25">
      <c r="A8" s="29">
        <v>7</v>
      </c>
      <c r="B8" s="9" t="s">
        <v>45</v>
      </c>
      <c r="C8" s="18" t="s">
        <v>46</v>
      </c>
    </row>
    <row r="9" spans="1:3" s="10" customFormat="1" ht="14.25" x14ac:dyDescent="0.25">
      <c r="A9" s="29">
        <v>8</v>
      </c>
      <c r="B9" s="9" t="s">
        <v>118</v>
      </c>
      <c r="C9" s="18" t="s">
        <v>46</v>
      </c>
    </row>
    <row r="10" spans="1:3" x14ac:dyDescent="0.25">
      <c r="A10" s="29">
        <v>9</v>
      </c>
      <c r="B10" s="9" t="s">
        <v>68</v>
      </c>
      <c r="C10" s="18" t="s">
        <v>69</v>
      </c>
    </row>
    <row r="11" spans="1:3" x14ac:dyDescent="0.25">
      <c r="A11" s="29">
        <v>10</v>
      </c>
      <c r="B11" s="9" t="s">
        <v>73</v>
      </c>
      <c r="C11" s="18" t="s">
        <v>74</v>
      </c>
    </row>
    <row r="12" spans="1:3" x14ac:dyDescent="0.25">
      <c r="A12" s="29">
        <v>11</v>
      </c>
      <c r="B12" s="9" t="s">
        <v>75</v>
      </c>
      <c r="C12" s="18" t="s">
        <v>76</v>
      </c>
    </row>
    <row r="13" spans="1:3" x14ac:dyDescent="0.25">
      <c r="A13" s="29">
        <v>12</v>
      </c>
      <c r="B13" s="9" t="s">
        <v>77</v>
      </c>
      <c r="C13" s="18" t="s">
        <v>78</v>
      </c>
    </row>
    <row r="14" spans="1:3" x14ac:dyDescent="0.25">
      <c r="A14" s="29">
        <v>13</v>
      </c>
      <c r="B14" s="9" t="s">
        <v>79</v>
      </c>
      <c r="C14" s="18" t="s">
        <v>80</v>
      </c>
    </row>
    <row r="15" spans="1:3" x14ac:dyDescent="0.25">
      <c r="A15" s="29">
        <v>14</v>
      </c>
      <c r="B15" s="9" t="s">
        <v>81</v>
      </c>
      <c r="C15" s="18" t="s">
        <v>80</v>
      </c>
    </row>
    <row r="16" spans="1:3" x14ac:dyDescent="0.25">
      <c r="A16" s="29">
        <v>15</v>
      </c>
      <c r="B16" s="9" t="s">
        <v>82</v>
      </c>
      <c r="C16" s="18" t="s">
        <v>84</v>
      </c>
    </row>
    <row r="17" spans="1:3" x14ac:dyDescent="0.25">
      <c r="A17" s="29">
        <v>16</v>
      </c>
      <c r="B17" s="9" t="s">
        <v>85</v>
      </c>
      <c r="C17" s="18" t="s">
        <v>86</v>
      </c>
    </row>
    <row r="18" spans="1:3" x14ac:dyDescent="0.25">
      <c r="A18" s="29">
        <v>17</v>
      </c>
      <c r="B18" s="9" t="s">
        <v>96</v>
      </c>
      <c r="C18" s="18" t="s">
        <v>97</v>
      </c>
    </row>
    <row r="19" spans="1:3" x14ac:dyDescent="0.25">
      <c r="A19" s="29">
        <v>18</v>
      </c>
      <c r="B19" s="9" t="s">
        <v>98</v>
      </c>
      <c r="C19" s="18" t="s">
        <v>99</v>
      </c>
    </row>
    <row r="20" spans="1:3" x14ac:dyDescent="0.25">
      <c r="A20" s="29">
        <v>19</v>
      </c>
      <c r="B20" s="9" t="s">
        <v>117</v>
      </c>
      <c r="C20" s="18" t="s">
        <v>99</v>
      </c>
    </row>
    <row r="21" spans="1:3" x14ac:dyDescent="0.25">
      <c r="A21" s="29">
        <v>20</v>
      </c>
      <c r="B21" s="9" t="s">
        <v>16</v>
      </c>
      <c r="C21" s="18" t="s">
        <v>114</v>
      </c>
    </row>
    <row r="22" spans="1:3" x14ac:dyDescent="0.25">
      <c r="A22" s="29">
        <v>21</v>
      </c>
      <c r="B22" s="9" t="s">
        <v>115</v>
      </c>
      <c r="C22" s="18" t="s">
        <v>86</v>
      </c>
    </row>
    <row r="23" spans="1:3" x14ac:dyDescent="0.25">
      <c r="A23" s="29">
        <v>22</v>
      </c>
      <c r="B23" s="9" t="s">
        <v>116</v>
      </c>
      <c r="C23" s="18" t="s">
        <v>39</v>
      </c>
    </row>
    <row r="24" spans="1:3" x14ac:dyDescent="0.25">
      <c r="A24" s="29">
        <v>23</v>
      </c>
      <c r="B24" s="9" t="s">
        <v>123</v>
      </c>
      <c r="C24" s="18" t="s">
        <v>124</v>
      </c>
    </row>
    <row r="25" spans="1:3" x14ac:dyDescent="0.25">
      <c r="A25" s="29">
        <v>24</v>
      </c>
      <c r="B25" s="9" t="s">
        <v>125</v>
      </c>
      <c r="C25" s="18" t="s">
        <v>124</v>
      </c>
    </row>
    <row r="26" spans="1:3" x14ac:dyDescent="0.25">
      <c r="A26" s="29">
        <v>25</v>
      </c>
      <c r="B26" s="9" t="s">
        <v>126</v>
      </c>
      <c r="C26" s="18" t="s">
        <v>127</v>
      </c>
    </row>
    <row r="27" spans="1:3" x14ac:dyDescent="0.25">
      <c r="A27" s="29">
        <v>26</v>
      </c>
      <c r="B27" s="9" t="s">
        <v>133</v>
      </c>
      <c r="C27" s="18" t="s">
        <v>134</v>
      </c>
    </row>
    <row r="28" spans="1:3" x14ac:dyDescent="0.25">
      <c r="A28" s="29">
        <v>27</v>
      </c>
      <c r="B28" s="9" t="s">
        <v>135</v>
      </c>
      <c r="C28" s="18" t="s">
        <v>136</v>
      </c>
    </row>
    <row r="29" spans="1:3" x14ac:dyDescent="0.25">
      <c r="A29" s="29">
        <v>28</v>
      </c>
      <c r="B29" s="9" t="s">
        <v>137</v>
      </c>
      <c r="C29" s="18" t="s">
        <v>136</v>
      </c>
    </row>
    <row r="30" spans="1:3" x14ac:dyDescent="0.25">
      <c r="A30" s="29">
        <v>29</v>
      </c>
      <c r="B30" s="9" t="s">
        <v>138</v>
      </c>
      <c r="C30" s="18" t="s">
        <v>136</v>
      </c>
    </row>
    <row r="31" spans="1:3" x14ac:dyDescent="0.25">
      <c r="B31" s="31" t="s">
        <v>139</v>
      </c>
      <c r="C31" s="32"/>
    </row>
    <row r="32" spans="1:3" x14ac:dyDescent="0.25">
      <c r="B32" s="31" t="s">
        <v>140</v>
      </c>
      <c r="C32" s="32"/>
    </row>
    <row r="33" spans="2:3" x14ac:dyDescent="0.25">
      <c r="B33" s="31" t="s">
        <v>141</v>
      </c>
      <c r="C33" s="32"/>
    </row>
    <row r="34" spans="2:3" x14ac:dyDescent="0.25">
      <c r="B34" s="31" t="s">
        <v>142</v>
      </c>
      <c r="C34" s="32"/>
    </row>
    <row r="35" spans="2:3" x14ac:dyDescent="0.25">
      <c r="B35" s="31" t="s">
        <v>118</v>
      </c>
      <c r="C35" s="32"/>
    </row>
    <row r="36" spans="2:3" x14ac:dyDescent="0.25">
      <c r="B36" s="31" t="s">
        <v>143</v>
      </c>
      <c r="C36" s="32"/>
    </row>
  </sheetData>
  <phoneticPr fontId="7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</dc:creator>
  <cp:lastModifiedBy>M</cp:lastModifiedBy>
  <cp:lastPrinted>2012-03-27T07:22:41Z</cp:lastPrinted>
  <dcterms:created xsi:type="dcterms:W3CDTF">2012-03-06T20:34:39Z</dcterms:created>
  <dcterms:modified xsi:type="dcterms:W3CDTF">2015-12-25T16:30:53Z</dcterms:modified>
</cp:coreProperties>
</file>